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4145" yWindow="255" windowWidth="14115" windowHeight="12210" tabRatio="897"/>
  </bookViews>
  <sheets>
    <sheet name="Overview" sheetId="55" r:id="rId1"/>
    <sheet name="Age" sheetId="38" r:id="rId2"/>
    <sheet name="Gender &amp; Ethnicity" sheetId="40" r:id="rId3"/>
    <sheet name="Regional Area" sheetId="54" r:id="rId4"/>
    <sheet name="Personal Income" sheetId="47" r:id="rId5"/>
    <sheet name="Employment Status" sheetId="48" r:id="rId6"/>
    <sheet name="Occupation" sheetId="49" r:id="rId7"/>
    <sheet name="Birth Nation" sheetId="41" r:id="rId8"/>
    <sheet name="Qualification" sheetId="58" r:id="rId9"/>
    <sheet name="Religion" sheetId="57" r:id="rId10"/>
  </sheets>
  <definedNames>
    <definedName name="_xlnm.Print_Area" localSheetId="1">Age!$A$1:$V$33</definedName>
    <definedName name="_xlnm.Print_Area" localSheetId="3">'Regional Area'!$A$1:$A$33</definedName>
    <definedName name="_xlnm.Print_Titles" localSheetId="1">Age!$A:$G,Age!#REF!</definedName>
    <definedName name="_xlnm.Print_Titles" localSheetId="7">'Birth Nation'!$A:$A,'Birth Nation'!$2:$3</definedName>
    <definedName name="_xlnm.Print_Titles" localSheetId="5">'Employment Status'!$A:$A,'Employment Status'!$1:$5</definedName>
    <definedName name="_xlnm.Print_Titles" localSheetId="2">'Gender &amp; Ethnicity'!$A:$A,'Gender &amp; Ethnicity'!$2:$3</definedName>
    <definedName name="_xlnm.Print_Titles" localSheetId="3">'Regional Area'!$A:$A,'Regional Area'!#REF!</definedName>
  </definedNames>
  <calcPr calcId="145621"/>
</workbook>
</file>

<file path=xl/calcChain.xml><?xml version="1.0" encoding="utf-8"?>
<calcChain xmlns="http://schemas.openxmlformats.org/spreadsheetml/2006/main">
  <c r="X19" i="48" l="1"/>
  <c r="W19" i="48"/>
  <c r="V19" i="48"/>
  <c r="X18" i="48"/>
  <c r="W18" i="48"/>
  <c r="V18" i="48"/>
  <c r="T19" i="48"/>
  <c r="S19" i="48"/>
  <c r="Q19" i="48"/>
  <c r="P19" i="48"/>
  <c r="N19" i="48"/>
  <c r="M19" i="48"/>
  <c r="J19" i="48"/>
  <c r="I19" i="48"/>
  <c r="H19" i="48"/>
  <c r="G19" i="48"/>
  <c r="F19" i="48"/>
  <c r="E19" i="48"/>
  <c r="D19" i="48"/>
  <c r="C19" i="48"/>
  <c r="B19" i="48"/>
  <c r="T18" i="48"/>
  <c r="S18" i="48"/>
  <c r="Q18" i="48"/>
  <c r="P18" i="48"/>
  <c r="N18" i="48"/>
  <c r="M18" i="48"/>
  <c r="J18" i="48"/>
  <c r="I18" i="48"/>
  <c r="H18" i="48"/>
  <c r="G18" i="48"/>
  <c r="F18" i="48"/>
  <c r="E18" i="48"/>
  <c r="D18" i="48"/>
  <c r="C18" i="48"/>
  <c r="B18" i="48"/>
  <c r="Q37" i="47"/>
  <c r="Q38" i="47"/>
  <c r="P38" i="47"/>
  <c r="O38" i="47"/>
  <c r="N38" i="47"/>
  <c r="M38" i="47"/>
  <c r="L38" i="47"/>
  <c r="P37" i="47"/>
  <c r="O37" i="47"/>
  <c r="N37" i="47"/>
  <c r="M37" i="47"/>
  <c r="L37" i="47"/>
  <c r="Q36" i="47"/>
  <c r="P36" i="47"/>
  <c r="O36" i="47"/>
  <c r="N36" i="47"/>
  <c r="M36" i="47"/>
  <c r="L36" i="47"/>
  <c r="Q35" i="47"/>
  <c r="P35" i="47"/>
  <c r="O35" i="47"/>
  <c r="N35" i="47"/>
  <c r="M35" i="47"/>
  <c r="L35" i="47"/>
  <c r="Q34" i="47"/>
  <c r="P34" i="47"/>
  <c r="O34" i="47"/>
  <c r="N34" i="47"/>
  <c r="M34" i="47"/>
  <c r="L34" i="47"/>
  <c r="Q33" i="47"/>
  <c r="P33" i="47"/>
  <c r="O33" i="47"/>
  <c r="N33" i="47"/>
  <c r="M33" i="47"/>
  <c r="L33" i="47"/>
  <c r="Q32" i="47"/>
  <c r="P32" i="47"/>
  <c r="O32" i="47"/>
  <c r="N32" i="47"/>
  <c r="M32" i="47"/>
  <c r="L32" i="47"/>
  <c r="Q31" i="47"/>
  <c r="P31" i="47"/>
  <c r="O31" i="47"/>
  <c r="N31" i="47"/>
  <c r="M31" i="47"/>
  <c r="L31" i="47"/>
  <c r="Q30" i="47"/>
  <c r="P30" i="47"/>
  <c r="O30" i="47"/>
  <c r="N30" i="47"/>
  <c r="M30" i="47"/>
  <c r="L30" i="47"/>
  <c r="Q29" i="47"/>
  <c r="P29" i="47"/>
  <c r="O29" i="47"/>
  <c r="N29" i="47"/>
  <c r="M29" i="47"/>
  <c r="L29" i="47"/>
  <c r="Q28" i="47"/>
  <c r="P28" i="47"/>
  <c r="O28" i="47"/>
  <c r="N28" i="47"/>
  <c r="M28" i="47"/>
  <c r="L28" i="47"/>
  <c r="I38" i="47"/>
  <c r="H38" i="47"/>
  <c r="G38" i="47"/>
  <c r="F38" i="47"/>
  <c r="E38" i="47"/>
  <c r="D38" i="47"/>
  <c r="C38" i="47"/>
  <c r="B38" i="47"/>
  <c r="I37" i="47"/>
  <c r="H37" i="47"/>
  <c r="G37" i="47"/>
  <c r="F37" i="47"/>
  <c r="E37" i="47"/>
  <c r="D37" i="47"/>
  <c r="C37" i="47"/>
  <c r="B37" i="47"/>
  <c r="I36" i="47"/>
  <c r="H36" i="47"/>
  <c r="G36" i="47"/>
  <c r="F36" i="47"/>
  <c r="E36" i="47"/>
  <c r="D36" i="47"/>
  <c r="C36" i="47"/>
  <c r="B36" i="47"/>
  <c r="I35" i="47"/>
  <c r="H35" i="47"/>
  <c r="G35" i="47"/>
  <c r="F35" i="47"/>
  <c r="E35" i="47"/>
  <c r="D35" i="47"/>
  <c r="C35" i="47"/>
  <c r="B35" i="47"/>
  <c r="I34" i="47"/>
  <c r="H34" i="47"/>
  <c r="G34" i="47"/>
  <c r="F34" i="47"/>
  <c r="E34" i="47"/>
  <c r="D34" i="47"/>
  <c r="C34" i="47"/>
  <c r="B34" i="47"/>
  <c r="I33" i="47"/>
  <c r="H33" i="47"/>
  <c r="G33" i="47"/>
  <c r="F33" i="47"/>
  <c r="E33" i="47"/>
  <c r="D33" i="47"/>
  <c r="C33" i="47"/>
  <c r="B33" i="47"/>
  <c r="I32" i="47"/>
  <c r="H32" i="47"/>
  <c r="G32" i="47"/>
  <c r="F32" i="47"/>
  <c r="E32" i="47"/>
  <c r="D32" i="47"/>
  <c r="C32" i="47"/>
  <c r="B32" i="47"/>
  <c r="I31" i="47"/>
  <c r="H31" i="47"/>
  <c r="G31" i="47"/>
  <c r="F31" i="47"/>
  <c r="E31" i="47"/>
  <c r="D31" i="47"/>
  <c r="C31" i="47"/>
  <c r="B31" i="47"/>
  <c r="I30" i="47"/>
  <c r="H30" i="47"/>
  <c r="G30" i="47"/>
  <c r="F30" i="47"/>
  <c r="E30" i="47"/>
  <c r="D30" i="47"/>
  <c r="C30" i="47"/>
  <c r="B30" i="47"/>
  <c r="I29" i="47"/>
  <c r="H29" i="47"/>
  <c r="G29" i="47"/>
  <c r="F29" i="47"/>
  <c r="E29" i="47"/>
  <c r="D29" i="47"/>
  <c r="C29" i="47"/>
  <c r="B29" i="47"/>
  <c r="I28" i="47"/>
  <c r="H28" i="47"/>
  <c r="G28" i="47"/>
  <c r="F28" i="47"/>
  <c r="E28" i="47"/>
  <c r="D28" i="47"/>
  <c r="C28" i="47"/>
  <c r="B28" i="47"/>
  <c r="J28" i="47"/>
  <c r="J38" i="47"/>
  <c r="J37" i="47"/>
  <c r="J36" i="47"/>
  <c r="J35" i="47"/>
  <c r="J34" i="47"/>
  <c r="J33" i="47"/>
  <c r="J32" i="47"/>
  <c r="J31" i="47"/>
  <c r="J30" i="47"/>
  <c r="J29" i="47"/>
  <c r="K46" i="54"/>
  <c r="K45" i="54"/>
  <c r="K44" i="54"/>
  <c r="K43" i="54"/>
  <c r="K42" i="54"/>
  <c r="K41" i="54"/>
  <c r="K40" i="54"/>
  <c r="K39" i="54"/>
  <c r="K38" i="54"/>
  <c r="K37" i="54"/>
  <c r="K36" i="54"/>
  <c r="K35" i="54"/>
  <c r="K34" i="54"/>
  <c r="K33" i="54"/>
  <c r="K32" i="54"/>
  <c r="K31" i="54"/>
  <c r="H40" i="54"/>
  <c r="B34" i="54"/>
  <c r="B33" i="54"/>
  <c r="B32" i="54"/>
  <c r="B31" i="54"/>
  <c r="B46" i="54"/>
  <c r="B45" i="54"/>
  <c r="B44" i="54"/>
  <c r="B43" i="54"/>
  <c r="B42" i="54"/>
  <c r="B41" i="54"/>
  <c r="B40" i="54"/>
  <c r="B39" i="54"/>
  <c r="B38" i="54"/>
  <c r="B37" i="54"/>
  <c r="B36" i="54"/>
  <c r="B35" i="54"/>
  <c r="Z105" i="40"/>
  <c r="Z106" i="40"/>
  <c r="V106" i="40"/>
  <c r="V105" i="40"/>
  <c r="R106" i="40"/>
  <c r="R105" i="40"/>
  <c r="N106" i="40"/>
  <c r="N105" i="40"/>
  <c r="J106" i="40"/>
  <c r="J105" i="40"/>
  <c r="G106" i="40"/>
  <c r="G105" i="40"/>
  <c r="D105" i="40"/>
  <c r="D106" i="40"/>
  <c r="B93" i="40"/>
  <c r="B103" i="40"/>
  <c r="B25" i="38"/>
  <c r="Z100" i="40"/>
  <c r="J93" i="40"/>
  <c r="I93" i="40"/>
  <c r="I103" i="40" s="1"/>
  <c r="H93" i="40"/>
  <c r="H103" i="40" s="1"/>
  <c r="G93" i="40"/>
  <c r="G103" i="40"/>
  <c r="F93" i="40"/>
  <c r="F103" i="40" s="1"/>
  <c r="E93" i="40"/>
  <c r="E103" i="40" s="1"/>
  <c r="D93" i="40"/>
  <c r="D103" i="40"/>
  <c r="C93" i="40"/>
  <c r="C103" i="40" s="1"/>
  <c r="J70" i="40"/>
  <c r="I70" i="40"/>
  <c r="I102" i="40"/>
  <c r="H70" i="40"/>
  <c r="H102" i="40" s="1"/>
  <c r="G70" i="40"/>
  <c r="G102" i="40"/>
  <c r="F70" i="40"/>
  <c r="F102" i="40" s="1"/>
  <c r="E70" i="40"/>
  <c r="E102" i="40" s="1"/>
  <c r="D70" i="40"/>
  <c r="D102" i="40" s="1"/>
  <c r="C70" i="40"/>
  <c r="C102" i="40" s="1"/>
  <c r="B70" i="40"/>
  <c r="B102" i="40" s="1"/>
  <c r="C47" i="40"/>
  <c r="B47" i="40"/>
  <c r="J47" i="40"/>
  <c r="J101" i="40" s="1"/>
  <c r="I47" i="40"/>
  <c r="H47" i="40"/>
  <c r="H101" i="40" s="1"/>
  <c r="G47" i="40"/>
  <c r="G101" i="40" s="1"/>
  <c r="F47" i="40"/>
  <c r="F101" i="40"/>
  <c r="E47" i="40"/>
  <c r="E101" i="40" s="1"/>
  <c r="D47" i="40"/>
  <c r="D101" i="40" s="1"/>
  <c r="J24" i="40"/>
  <c r="J100" i="40" s="1"/>
  <c r="I24" i="40"/>
  <c r="I100" i="40" s="1"/>
  <c r="H24" i="40"/>
  <c r="H100" i="40" s="1"/>
  <c r="G24" i="40"/>
  <c r="G100" i="40" s="1"/>
  <c r="F24" i="40"/>
  <c r="F100" i="40" s="1"/>
  <c r="E24" i="40"/>
  <c r="E100" i="40"/>
  <c r="D24" i="40"/>
  <c r="D100" i="40" s="1"/>
  <c r="C24" i="40"/>
  <c r="B24" i="40"/>
  <c r="B100" i="40"/>
  <c r="Z103" i="40"/>
  <c r="Y103" i="40"/>
  <c r="X103" i="40"/>
  <c r="V103" i="40"/>
  <c r="U103" i="40"/>
  <c r="T103" i="40"/>
  <c r="R103" i="40"/>
  <c r="Q103" i="40"/>
  <c r="P103" i="40"/>
  <c r="N103" i="40"/>
  <c r="M103" i="40"/>
  <c r="L103" i="40"/>
  <c r="Z102" i="40"/>
  <c r="Y102" i="40"/>
  <c r="X102" i="40"/>
  <c r="V102" i="40"/>
  <c r="U102" i="40"/>
  <c r="T102" i="40"/>
  <c r="R102" i="40"/>
  <c r="Q102" i="40"/>
  <c r="P102" i="40"/>
  <c r="N102" i="40"/>
  <c r="M102" i="40"/>
  <c r="L102" i="40"/>
  <c r="Z101" i="40"/>
  <c r="Y101" i="40"/>
  <c r="X101" i="40"/>
  <c r="V101" i="40"/>
  <c r="U101" i="40"/>
  <c r="T101" i="40"/>
  <c r="R101" i="40"/>
  <c r="Q101" i="40"/>
  <c r="P101" i="40"/>
  <c r="N101" i="40"/>
  <c r="M101" i="40"/>
  <c r="L101" i="40"/>
  <c r="I101" i="40"/>
  <c r="M100" i="40"/>
  <c r="Y100" i="40"/>
  <c r="X100" i="40"/>
  <c r="V100" i="40"/>
  <c r="U100" i="40"/>
  <c r="T100" i="40"/>
  <c r="R100" i="40"/>
  <c r="Q100" i="40"/>
  <c r="P100" i="40"/>
  <c r="N100" i="40"/>
  <c r="L100" i="40"/>
  <c r="S38" i="38"/>
  <c r="B34" i="38"/>
  <c r="X25" i="38"/>
  <c r="C28" i="38"/>
  <c r="B28" i="38"/>
  <c r="B49" i="38" s="1"/>
  <c r="AL28" i="38"/>
  <c r="AK28" i="38"/>
  <c r="AJ28" i="38"/>
  <c r="AH28" i="38"/>
  <c r="AH49" i="38" s="1"/>
  <c r="AG28" i="38"/>
  <c r="AF28" i="38"/>
  <c r="AD28" i="38"/>
  <c r="AC28" i="38"/>
  <c r="AC49" i="38" s="1"/>
  <c r="AB28" i="38"/>
  <c r="Z28" i="38"/>
  <c r="Y28" i="38"/>
  <c r="X28" i="38"/>
  <c r="X49" i="38" s="1"/>
  <c r="V28" i="38"/>
  <c r="U28" i="38"/>
  <c r="U49" i="38" s="1"/>
  <c r="T28" i="38"/>
  <c r="S28" i="38"/>
  <c r="R28" i="38"/>
  <c r="Q28" i="38"/>
  <c r="Q49" i="38" s="1"/>
  <c r="P28" i="38"/>
  <c r="O28" i="38"/>
  <c r="N28" i="38"/>
  <c r="M28" i="38"/>
  <c r="M49" i="38" s="1"/>
  <c r="L28" i="38"/>
  <c r="K28" i="38"/>
  <c r="J28" i="38"/>
  <c r="I28" i="38"/>
  <c r="H28" i="38"/>
  <c r="H49" i="38" s="1"/>
  <c r="G28" i="38"/>
  <c r="F28" i="38"/>
  <c r="E28" i="38"/>
  <c r="D28" i="38"/>
  <c r="X50" i="38"/>
  <c r="AL25" i="38"/>
  <c r="AL35" i="38" s="1"/>
  <c r="AL49" i="38"/>
  <c r="AL43" i="38"/>
  <c r="AK25" i="38"/>
  <c r="AJ25" i="38"/>
  <c r="AJ49" i="38"/>
  <c r="AH25" i="38"/>
  <c r="AG25" i="38"/>
  <c r="AG49" i="38" s="1"/>
  <c r="AF25" i="38"/>
  <c r="AF38" i="38" s="1"/>
  <c r="AD25" i="38"/>
  <c r="AD44" i="38" s="1"/>
  <c r="AC25" i="38"/>
  <c r="AC40" i="38" s="1"/>
  <c r="AC47" i="38"/>
  <c r="AC50" i="38"/>
  <c r="AB25" i="38"/>
  <c r="AB34" i="38" s="1"/>
  <c r="AB50" i="38"/>
  <c r="Z25" i="38"/>
  <c r="Z43" i="38" s="1"/>
  <c r="Y25" i="38"/>
  <c r="Y37" i="38" s="1"/>
  <c r="V25" i="38"/>
  <c r="V47" i="38" s="1"/>
  <c r="V42" i="38"/>
  <c r="V44" i="38"/>
  <c r="U25" i="38"/>
  <c r="U46" i="38" s="1"/>
  <c r="T25" i="38"/>
  <c r="T35" i="38" s="1"/>
  <c r="S25" i="38"/>
  <c r="S35" i="38" s="1"/>
  <c r="R25" i="38"/>
  <c r="R37" i="38" s="1"/>
  <c r="Q25" i="38"/>
  <c r="Q39" i="38" s="1"/>
  <c r="P25" i="38"/>
  <c r="P34" i="38" s="1"/>
  <c r="O25" i="38"/>
  <c r="N25" i="38"/>
  <c r="M25" i="38"/>
  <c r="M45" i="38" s="1"/>
  <c r="L25" i="38"/>
  <c r="K25" i="38"/>
  <c r="K46" i="38" s="1"/>
  <c r="J25" i="38"/>
  <c r="J49" i="38" s="1"/>
  <c r="I25" i="38"/>
  <c r="H25" i="38"/>
  <c r="H50" i="38"/>
  <c r="G25" i="38"/>
  <c r="G49" i="38" s="1"/>
  <c r="F25" i="38"/>
  <c r="F47" i="38" s="1"/>
  <c r="E25" i="38"/>
  <c r="E40" i="38" s="1"/>
  <c r="D25" i="38"/>
  <c r="D40" i="38" s="1"/>
  <c r="C25" i="38"/>
  <c r="AL50" i="38"/>
  <c r="AK50" i="38"/>
  <c r="AH50" i="38"/>
  <c r="V50" i="38"/>
  <c r="Q50" i="38"/>
  <c r="G50" i="38"/>
  <c r="J22" i="54"/>
  <c r="J43" i="54" s="1"/>
  <c r="O7" i="48"/>
  <c r="O18" i="48" s="1"/>
  <c r="Q254" i="41"/>
  <c r="Q149" i="41"/>
  <c r="Q107" i="41"/>
  <c r="Q65" i="41"/>
  <c r="Q23" i="41"/>
  <c r="R23" i="41"/>
  <c r="P254" i="41"/>
  <c r="R254" i="41"/>
  <c r="R107" i="41"/>
  <c r="R86" i="41"/>
  <c r="P149" i="41"/>
  <c r="P128" i="41"/>
  <c r="P107" i="41"/>
  <c r="P86" i="41"/>
  <c r="P65" i="41"/>
  <c r="P44" i="41"/>
  <c r="P23" i="41"/>
  <c r="M254" i="41"/>
  <c r="N254" i="41"/>
  <c r="L254" i="41"/>
  <c r="N197" i="41"/>
  <c r="N198" i="41"/>
  <c r="N199" i="41"/>
  <c r="N200" i="41"/>
  <c r="N201" i="41"/>
  <c r="N202" i="41"/>
  <c r="N203" i="41"/>
  <c r="N204" i="41"/>
  <c r="N205" i="41"/>
  <c r="N206" i="41"/>
  <c r="N207" i="41"/>
  <c r="N208" i="41"/>
  <c r="N209" i="41"/>
  <c r="N210" i="41"/>
  <c r="N211" i="41"/>
  <c r="M212" i="41"/>
  <c r="L212" i="41"/>
  <c r="M191" i="41"/>
  <c r="N170" i="41"/>
  <c r="M149" i="41"/>
  <c r="N149" i="41"/>
  <c r="L149" i="41"/>
  <c r="M128" i="41"/>
  <c r="N128" i="41"/>
  <c r="M107" i="41"/>
  <c r="N107" i="41"/>
  <c r="L107" i="41"/>
  <c r="M86" i="41"/>
  <c r="L86" i="41"/>
  <c r="M65" i="41"/>
  <c r="L65" i="41"/>
  <c r="M44" i="41"/>
  <c r="N44" i="41" s="1"/>
  <c r="M23" i="41"/>
  <c r="N9" i="41"/>
  <c r="N10" i="41"/>
  <c r="N11" i="41"/>
  <c r="N12" i="41"/>
  <c r="N13" i="41"/>
  <c r="N14" i="41"/>
  <c r="N15" i="41"/>
  <c r="N16" i="41"/>
  <c r="N17" i="41"/>
  <c r="N18" i="41"/>
  <c r="N19" i="41"/>
  <c r="N20" i="41"/>
  <c r="N21" i="41"/>
  <c r="N22" i="41"/>
  <c r="L23" i="41"/>
  <c r="I22" i="54"/>
  <c r="I40" i="54" s="1"/>
  <c r="H22" i="54"/>
  <c r="H36" i="54" s="1"/>
  <c r="H25" i="54"/>
  <c r="U7" i="48"/>
  <c r="U18" i="48" s="1"/>
  <c r="U8" i="48"/>
  <c r="U19" i="48" s="1"/>
  <c r="K5" i="49"/>
  <c r="K6" i="49"/>
  <c r="K7" i="49"/>
  <c r="K8" i="49"/>
  <c r="K9" i="49"/>
  <c r="K10" i="49"/>
  <c r="K11" i="49"/>
  <c r="K12" i="49"/>
  <c r="K13" i="49"/>
  <c r="K14" i="49"/>
  <c r="I16" i="49"/>
  <c r="J16" i="49"/>
  <c r="R8" i="48"/>
  <c r="R19" i="48" s="1"/>
  <c r="R7" i="48"/>
  <c r="R18" i="48" s="1"/>
  <c r="O8" i="48"/>
  <c r="O19" i="48" s="1"/>
  <c r="V49" i="38"/>
  <c r="L49" i="38"/>
  <c r="N44" i="38"/>
  <c r="N40" i="38"/>
  <c r="N46" i="38"/>
  <c r="N42" i="38"/>
  <c r="N38" i="38"/>
  <c r="N37" i="38"/>
  <c r="N36" i="38"/>
  <c r="N35" i="38"/>
  <c r="N34" i="38"/>
  <c r="N50" i="38"/>
  <c r="N47" i="38"/>
  <c r="N43" i="38"/>
  <c r="C46" i="38"/>
  <c r="C45" i="38"/>
  <c r="C42" i="38"/>
  <c r="C41" i="38"/>
  <c r="L46" i="38"/>
  <c r="L42" i="38"/>
  <c r="L38" i="38"/>
  <c r="L37" i="38"/>
  <c r="L36" i="38"/>
  <c r="L35" i="38"/>
  <c r="L34" i="38"/>
  <c r="L44" i="38"/>
  <c r="L40" i="38"/>
  <c r="L50" i="38"/>
  <c r="L45" i="38"/>
  <c r="L41" i="38"/>
  <c r="O47" i="38"/>
  <c r="O46" i="38"/>
  <c r="O45" i="38"/>
  <c r="O44" i="38"/>
  <c r="O43" i="38"/>
  <c r="O42" i="38"/>
  <c r="O41" i="38"/>
  <c r="O40" i="38"/>
  <c r="O39" i="38"/>
  <c r="T34" i="38"/>
  <c r="Y39" i="38"/>
  <c r="Y35" i="38"/>
  <c r="Y42" i="38"/>
  <c r="Y40" i="38"/>
  <c r="Y36" i="38"/>
  <c r="AB44" i="38"/>
  <c r="AB40" i="38"/>
  <c r="AB36" i="38"/>
  <c r="AB47" i="38"/>
  <c r="AB45" i="38"/>
  <c r="AB38" i="38"/>
  <c r="AB46" i="38"/>
  <c r="AB39" i="38"/>
  <c r="AB37" i="38"/>
  <c r="AB42" i="38"/>
  <c r="AB35" i="38"/>
  <c r="AD46" i="38"/>
  <c r="AD42" i="38"/>
  <c r="AD41" i="38"/>
  <c r="AD39" i="38"/>
  <c r="AD45" i="38"/>
  <c r="AD43" i="38"/>
  <c r="AG45" i="38"/>
  <c r="AG41" i="38"/>
  <c r="AG37" i="38"/>
  <c r="AG47" i="38"/>
  <c r="AG43" i="38"/>
  <c r="AG39" i="38"/>
  <c r="AG35" i="38"/>
  <c r="AG42" i="38"/>
  <c r="AG46" i="38"/>
  <c r="AG38" i="38"/>
  <c r="AG40" i="38"/>
  <c r="AJ34" i="38"/>
  <c r="AJ45" i="38"/>
  <c r="AJ43" i="38"/>
  <c r="B36" i="38"/>
  <c r="O34" i="38"/>
  <c r="C35" i="38"/>
  <c r="O36" i="38"/>
  <c r="O38" i="38"/>
  <c r="C39" i="38"/>
  <c r="L39" i="38"/>
  <c r="H44" i="38"/>
  <c r="AD35" i="38"/>
  <c r="AG36" i="38"/>
  <c r="AB49" i="38"/>
  <c r="O50" i="38"/>
  <c r="AG50" i="38"/>
  <c r="D44" i="38"/>
  <c r="D37" i="38"/>
  <c r="D46" i="38"/>
  <c r="D43" i="38"/>
  <c r="P44" i="38"/>
  <c r="U45" i="38"/>
  <c r="U41" i="38"/>
  <c r="U47" i="38"/>
  <c r="U43" i="38"/>
  <c r="U39" i="38"/>
  <c r="U50" i="38"/>
  <c r="U44" i="38"/>
  <c r="U40" i="38"/>
  <c r="U35" i="38"/>
  <c r="M37" i="38"/>
  <c r="U37" i="38"/>
  <c r="N39" i="38"/>
  <c r="N41" i="38"/>
  <c r="U42" i="38"/>
  <c r="L43" i="38"/>
  <c r="Y44" i="38"/>
  <c r="AD37" i="38"/>
  <c r="AB41" i="38"/>
  <c r="AG44" i="38"/>
  <c r="F40" i="38"/>
  <c r="F36" i="38"/>
  <c r="F41" i="38"/>
  <c r="K45" i="38"/>
  <c r="F50" i="38"/>
  <c r="B45" i="38"/>
  <c r="B47" i="38"/>
  <c r="B43" i="38"/>
  <c r="B50" i="38"/>
  <c r="E45" i="38"/>
  <c r="H47" i="38"/>
  <c r="H43" i="38"/>
  <c r="H39" i="38"/>
  <c r="H38" i="38"/>
  <c r="H37" i="38"/>
  <c r="H36" i="38"/>
  <c r="H35" i="38"/>
  <c r="H34" i="38"/>
  <c r="H45" i="38"/>
  <c r="H41" i="38"/>
  <c r="H46" i="38"/>
  <c r="H42" i="38"/>
  <c r="J37" i="38"/>
  <c r="M41" i="38"/>
  <c r="O49" i="38"/>
  <c r="O35" i="38"/>
  <c r="O37" i="38"/>
  <c r="C38" i="38"/>
  <c r="H40" i="38"/>
  <c r="N45" i="38"/>
  <c r="L47" i="38"/>
  <c r="Y46" i="38"/>
  <c r="AB43" i="38"/>
  <c r="AG34" i="38"/>
  <c r="X40" i="38"/>
  <c r="X47" i="38"/>
  <c r="AL37" i="38"/>
  <c r="AL45" i="38"/>
  <c r="G46" i="38"/>
  <c r="S47" i="38"/>
  <c r="S46" i="38"/>
  <c r="S45" i="38"/>
  <c r="S44" i="38"/>
  <c r="S43" i="38"/>
  <c r="S42" i="38"/>
  <c r="S41" i="38"/>
  <c r="S40" i="38"/>
  <c r="S39" i="38"/>
  <c r="Z44" i="38"/>
  <c r="AC45" i="38"/>
  <c r="AC41" i="38"/>
  <c r="AC37" i="38"/>
  <c r="AH38" i="38"/>
  <c r="AH44" i="38"/>
  <c r="AK45" i="38"/>
  <c r="AK41" i="38"/>
  <c r="AK47" i="38"/>
  <c r="AK43" i="38"/>
  <c r="V34" i="38"/>
  <c r="V35" i="38"/>
  <c r="V36" i="38"/>
  <c r="V37" i="38"/>
  <c r="V38" i="38"/>
  <c r="Q40" i="38"/>
  <c r="V40" i="38"/>
  <c r="X35" i="38"/>
  <c r="X37" i="38"/>
  <c r="Z47" i="38"/>
  <c r="AC35" i="38"/>
  <c r="AC42" i="38"/>
  <c r="AC44" i="38"/>
  <c r="AH35" i="38"/>
  <c r="AF41" i="38"/>
  <c r="AK46" i="38"/>
  <c r="AL46" i="38"/>
  <c r="AL42" i="38"/>
  <c r="AL38" i="38"/>
  <c r="AL44" i="38"/>
  <c r="AL40" i="38"/>
  <c r="AL34" i="38"/>
  <c r="X42" i="38"/>
  <c r="X38" i="38"/>
  <c r="Z37" i="38"/>
  <c r="Z39" i="38"/>
  <c r="Z46" i="38"/>
  <c r="AC34" i="38"/>
  <c r="AC36" i="38"/>
  <c r="AC43" i="38"/>
  <c r="AH34" i="38"/>
  <c r="AH47" i="38"/>
  <c r="AL36" i="38"/>
  <c r="AL39" i="38"/>
  <c r="AL47" i="38"/>
  <c r="B101" i="40"/>
  <c r="J102" i="40"/>
  <c r="C100" i="40"/>
  <c r="C101" i="40"/>
  <c r="J103" i="40"/>
  <c r="J32" i="54"/>
  <c r="J44" i="54"/>
  <c r="J34" i="38"/>
  <c r="F45" i="38"/>
  <c r="F37" i="38"/>
  <c r="F44" i="38"/>
  <c r="D47" i="38"/>
  <c r="D34" i="38"/>
  <c r="D38" i="38"/>
  <c r="AJ37" i="38"/>
  <c r="AJ38" i="38"/>
  <c r="AJ40" i="38"/>
  <c r="T40" i="38"/>
  <c r="F43" i="38"/>
  <c r="Q44" i="38"/>
  <c r="S50" i="38"/>
  <c r="X44" i="38"/>
  <c r="Q34" i="38"/>
  <c r="S36" i="38"/>
  <c r="Q37" i="38"/>
  <c r="U38" i="38"/>
  <c r="T39" i="38"/>
  <c r="Q43" i="38"/>
  <c r="D45" i="38"/>
  <c r="V46" i="38"/>
  <c r="Z34" i="38"/>
  <c r="AH37" i="38"/>
  <c r="H33" i="54"/>
  <c r="H37" i="54"/>
  <c r="H41" i="54"/>
  <c r="H45" i="54"/>
  <c r="J33" i="54"/>
  <c r="J37" i="54"/>
  <c r="J41" i="54"/>
  <c r="J45" i="54"/>
  <c r="D41" i="38"/>
  <c r="R44" i="38"/>
  <c r="J36" i="54"/>
  <c r="AJ47" i="38"/>
  <c r="J39" i="38"/>
  <c r="F34" i="38"/>
  <c r="F38" i="38"/>
  <c r="F42" i="38"/>
  <c r="D50" i="38"/>
  <c r="D35" i="38"/>
  <c r="D39" i="38"/>
  <c r="AJ35" i="38"/>
  <c r="AJ42" i="38"/>
  <c r="AJ44" i="38"/>
  <c r="T36" i="38"/>
  <c r="AJ50" i="38"/>
  <c r="S49" i="38"/>
  <c r="S34" i="38"/>
  <c r="Q35" i="38"/>
  <c r="U36" i="38"/>
  <c r="S37" i="38"/>
  <c r="V39" i="38"/>
  <c r="Q41" i="38"/>
  <c r="Q42" i="38"/>
  <c r="V43" i="38"/>
  <c r="Z35" i="38"/>
  <c r="Z41" i="38"/>
  <c r="AC38" i="38"/>
  <c r="AC46" i="38"/>
  <c r="AL41" i="38"/>
  <c r="H34" i="54"/>
  <c r="H38" i="54"/>
  <c r="H42" i="54"/>
  <c r="H46" i="54"/>
  <c r="I42" i="54"/>
  <c r="J34" i="54"/>
  <c r="J38" i="54"/>
  <c r="J42" i="54"/>
  <c r="J46" i="54"/>
  <c r="J40" i="54"/>
  <c r="AJ39" i="38"/>
  <c r="J42" i="38"/>
  <c r="F35" i="38"/>
  <c r="F39" i="38"/>
  <c r="F46" i="38"/>
  <c r="D42" i="38"/>
  <c r="D36" i="38"/>
  <c r="AJ41" i="38"/>
  <c r="AJ46" i="38"/>
  <c r="AJ36" i="38"/>
  <c r="R42" i="38"/>
  <c r="J25" i="54"/>
  <c r="T50" i="38"/>
  <c r="Q38" i="38"/>
  <c r="I40" i="38"/>
  <c r="Q45" i="38"/>
  <c r="Q46" i="38"/>
  <c r="AC39" i="38"/>
  <c r="AK34" i="38"/>
  <c r="H31" i="54"/>
  <c r="H35" i="54"/>
  <c r="H39" i="54"/>
  <c r="I31" i="54"/>
  <c r="J31" i="54"/>
  <c r="J35" i="54"/>
  <c r="J39" i="54"/>
  <c r="R45" i="38" l="1"/>
  <c r="T46" i="38"/>
  <c r="T45" i="38"/>
  <c r="P40" i="38"/>
  <c r="J43" i="38"/>
  <c r="P46" i="38"/>
  <c r="R47" i="38"/>
  <c r="J41" i="38"/>
  <c r="R40" i="38"/>
  <c r="M47" i="38"/>
  <c r="E44" i="38"/>
  <c r="M35" i="38"/>
  <c r="R39" i="38"/>
  <c r="R36" i="38"/>
  <c r="J36" i="38"/>
  <c r="T44" i="38"/>
  <c r="P45" i="38"/>
  <c r="J45" i="38"/>
  <c r="R43" i="38"/>
  <c r="J38" i="38"/>
  <c r="J44" i="38"/>
  <c r="E43" i="38"/>
  <c r="E35" i="38"/>
  <c r="T43" i="38"/>
  <c r="N86" i="41"/>
  <c r="N212" i="41"/>
  <c r="J50" i="38"/>
  <c r="M36" i="38"/>
  <c r="P37" i="38"/>
  <c r="R50" i="38"/>
  <c r="T41" i="38"/>
  <c r="D49" i="38"/>
  <c r="T49" i="38"/>
  <c r="Y49" i="38"/>
  <c r="E36" i="38"/>
  <c r="T37" i="38"/>
  <c r="P47" i="38"/>
  <c r="AF39" i="38"/>
  <c r="P50" i="38"/>
  <c r="J35" i="38"/>
  <c r="J46" i="38"/>
  <c r="E34" i="38"/>
  <c r="E42" i="38"/>
  <c r="J40" i="38"/>
  <c r="P39" i="38"/>
  <c r="R49" i="38"/>
  <c r="AF40" i="38"/>
  <c r="M44" i="38"/>
  <c r="J47" i="38"/>
  <c r="H43" i="54"/>
  <c r="N65" i="41"/>
  <c r="Q47" i="38"/>
  <c r="U34" i="38"/>
  <c r="F49" i="38"/>
  <c r="N49" i="38"/>
  <c r="AK49" i="38"/>
  <c r="V45" i="38"/>
  <c r="H44" i="54"/>
  <c r="I37" i="38"/>
  <c r="I50" i="38"/>
  <c r="I41" i="38"/>
  <c r="I42" i="38"/>
  <c r="I35" i="38"/>
  <c r="I38" i="38"/>
  <c r="I47" i="38"/>
  <c r="I39" i="38"/>
  <c r="I38" i="54"/>
  <c r="G34" i="38"/>
  <c r="I37" i="54"/>
  <c r="G36" i="38"/>
  <c r="AF34" i="38"/>
  <c r="G47" i="38"/>
  <c r="K34" i="38"/>
  <c r="AF49" i="38"/>
  <c r="E38" i="38"/>
  <c r="E39" i="38"/>
  <c r="E41" i="38"/>
  <c r="E49" i="38"/>
  <c r="E50" i="38"/>
  <c r="E37" i="38"/>
  <c r="E47" i="38"/>
  <c r="E46" i="38"/>
  <c r="X41" i="38"/>
  <c r="X34" i="38"/>
  <c r="X43" i="38"/>
  <c r="X46" i="38"/>
  <c r="X36" i="38"/>
  <c r="X45" i="38"/>
  <c r="G38" i="38"/>
  <c r="X39" i="38"/>
  <c r="K50" i="38"/>
  <c r="K44" i="38"/>
  <c r="K40" i="38"/>
  <c r="K38" i="38"/>
  <c r="K47" i="38"/>
  <c r="K43" i="38"/>
  <c r="K39" i="38"/>
  <c r="K36" i="38"/>
  <c r="I45" i="38"/>
  <c r="I36" i="38"/>
  <c r="I33" i="54"/>
  <c r="G42" i="38"/>
  <c r="K41" i="38"/>
  <c r="C50" i="38"/>
  <c r="C44" i="38"/>
  <c r="C40" i="38"/>
  <c r="C36" i="38"/>
  <c r="C47" i="38"/>
  <c r="C43" i="38"/>
  <c r="C37" i="38"/>
  <c r="C34" i="38"/>
  <c r="Y50" i="38"/>
  <c r="Y47" i="38"/>
  <c r="Y41" i="38"/>
  <c r="Y45" i="38"/>
  <c r="Y43" i="38"/>
  <c r="Y34" i="38"/>
  <c r="Y38" i="38"/>
  <c r="AK44" i="38"/>
  <c r="AK37" i="38"/>
  <c r="AK39" i="38"/>
  <c r="AK35" i="38"/>
  <c r="AK36" i="38"/>
  <c r="AK38" i="38"/>
  <c r="AK42" i="38"/>
  <c r="AK40" i="38"/>
  <c r="I36" i="54"/>
  <c r="I25" i="54"/>
  <c r="I41" i="54"/>
  <c r="I32" i="54"/>
  <c r="I45" i="54"/>
  <c r="G37" i="38"/>
  <c r="G45" i="38"/>
  <c r="G41" i="38"/>
  <c r="G44" i="38"/>
  <c r="G40" i="38"/>
  <c r="AF35" i="38"/>
  <c r="AF47" i="38"/>
  <c r="AF46" i="38"/>
  <c r="AF50" i="38"/>
  <c r="AF44" i="38"/>
  <c r="AF42" i="38"/>
  <c r="AF45" i="38"/>
  <c r="I39" i="54"/>
  <c r="I34" i="54"/>
  <c r="I35" i="54"/>
  <c r="I34" i="38"/>
  <c r="I46" i="54"/>
  <c r="G39" i="38"/>
  <c r="I46" i="38"/>
  <c r="AF37" i="38"/>
  <c r="AF36" i="38"/>
  <c r="G43" i="38"/>
  <c r="K49" i="38"/>
  <c r="K42" i="38"/>
  <c r="K35" i="38"/>
  <c r="I49" i="38"/>
  <c r="K16" i="49"/>
  <c r="I43" i="54"/>
  <c r="N23" i="41"/>
  <c r="I44" i="38"/>
  <c r="K37" i="38"/>
  <c r="M34" i="38"/>
  <c r="M40" i="38"/>
  <c r="M50" i="38"/>
  <c r="M43" i="38"/>
  <c r="M46" i="38"/>
  <c r="M39" i="38"/>
  <c r="M42" i="38"/>
  <c r="M38" i="38"/>
  <c r="P35" i="38"/>
  <c r="P43" i="38"/>
  <c r="P38" i="38"/>
  <c r="P41" i="38"/>
  <c r="P42" i="38"/>
  <c r="P36" i="38"/>
  <c r="P49" i="38"/>
  <c r="R46" i="38"/>
  <c r="R34" i="38"/>
  <c r="R35" i="38"/>
  <c r="R38" i="38"/>
  <c r="R41" i="38"/>
  <c r="T38" i="38"/>
  <c r="T47" i="38"/>
  <c r="T42" i="38"/>
  <c r="Z42" i="38"/>
  <c r="Z50" i="38"/>
  <c r="Z40" i="38"/>
  <c r="Z38" i="38"/>
  <c r="Z49" i="38"/>
  <c r="Z36" i="38"/>
  <c r="Z45" i="38"/>
  <c r="AD50" i="38"/>
  <c r="AD38" i="38"/>
  <c r="AD47" i="38"/>
  <c r="AD36" i="38"/>
  <c r="AD49" i="38"/>
  <c r="AD34" i="38"/>
  <c r="AD40" i="38"/>
  <c r="AH41" i="38"/>
  <c r="AH46" i="38"/>
  <c r="AH40" i="38"/>
  <c r="AH43" i="38"/>
  <c r="AH39" i="38"/>
  <c r="AH45" i="38"/>
  <c r="AH42" i="38"/>
  <c r="AH36" i="38"/>
  <c r="C49" i="38"/>
  <c r="G35" i="38"/>
  <c r="I43" i="38"/>
  <c r="AF43" i="38"/>
  <c r="B46" i="38"/>
  <c r="B44" i="38"/>
  <c r="B41" i="38"/>
  <c r="B39" i="38"/>
  <c r="B40" i="38"/>
  <c r="B42" i="38"/>
  <c r="B38" i="38"/>
  <c r="B37" i="38"/>
  <c r="B35" i="38"/>
  <c r="I44" i="54"/>
  <c r="Q36" i="38"/>
  <c r="H32" i="54"/>
  <c r="V41" i="38"/>
</calcChain>
</file>

<file path=xl/sharedStrings.xml><?xml version="1.0" encoding="utf-8"?>
<sst xmlns="http://schemas.openxmlformats.org/spreadsheetml/2006/main" count="1238" uniqueCount="504">
  <si>
    <t>Male</t>
  </si>
  <si>
    <t>Female</t>
  </si>
  <si>
    <t>85 Years and Over</t>
  </si>
  <si>
    <t>65 Years and Over</t>
  </si>
  <si>
    <t>75 Years and Over</t>
  </si>
  <si>
    <t>0–4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</si>
  <si>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</si>
  <si>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</si>
  <si>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</si>
  <si>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</si>
  <si>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</si>
  <si>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</si>
  <si>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</si>
  <si>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</si>
  <si>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</si>
  <si>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</si>
  <si>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</si>
  <si>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</si>
  <si>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</si>
  <si>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</si>
  <si>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</si>
  <si>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</si>
  <si>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European</t>
  </si>
  <si>
    <t xml:space="preserve">     85 Years And Over</t>
  </si>
  <si>
    <t>Pacific Peoples</t>
  </si>
  <si>
    <t>Asian</t>
  </si>
  <si>
    <t>United Kingdom and Ireland</t>
  </si>
  <si>
    <t>Europe (excl United Kingdom and Ireland)</t>
  </si>
  <si>
    <t>North America</t>
  </si>
  <si>
    <t>Asia</t>
  </si>
  <si>
    <t>Other</t>
  </si>
  <si>
    <t>Birthplace and age group</t>
  </si>
  <si>
    <t>All people born overseas</t>
  </si>
  <si>
    <t>Total not elsewhere included</t>
  </si>
  <si>
    <t>Total people</t>
  </si>
  <si>
    <t>Total personal income</t>
  </si>
  <si>
    <t>Loss</t>
  </si>
  <si>
    <t>$1–$5,000</t>
  </si>
  <si>
    <t>$5,001–$10,000</t>
  </si>
  <si>
    <t>$10,001–$15,000</t>
  </si>
  <si>
    <t>$15,001–$20,000</t>
  </si>
  <si>
    <t>$20,001–$25,000</t>
  </si>
  <si>
    <t>$25,001–$30,000</t>
  </si>
  <si>
    <t>$40,001–$50,000</t>
  </si>
  <si>
    <t>$70,001–$100,000</t>
  </si>
  <si>
    <t>Unemployed</t>
  </si>
  <si>
    <t>Managers</t>
  </si>
  <si>
    <t>Professionals</t>
  </si>
  <si>
    <t>Technicians and Trades Workers</t>
  </si>
  <si>
    <t>Community and Personal Service Workers</t>
  </si>
  <si>
    <t>Clerical and Administrative Workers</t>
  </si>
  <si>
    <t>Sales Workers</t>
  </si>
  <si>
    <t>Machinery Operators and Drivers</t>
  </si>
  <si>
    <t>Labourers</t>
  </si>
  <si>
    <r>
      <t>Total people stated</t>
    </r>
    <r>
      <rPr>
        <b/>
        <vertAlign val="superscript"/>
        <sz val="8"/>
        <rFont val="Arial"/>
        <family val="2"/>
      </rPr>
      <t>(2)</t>
    </r>
  </si>
  <si>
    <r>
      <t>Total people stated</t>
    </r>
    <r>
      <rPr>
        <b/>
        <vertAlign val="superscript"/>
        <sz val="8"/>
        <rFont val="Arial"/>
        <family val="2"/>
      </rPr>
      <t>(3)</t>
    </r>
  </si>
  <si>
    <r>
      <t>Not elsewhere included</t>
    </r>
    <r>
      <rPr>
        <vertAlign val="superscript"/>
        <sz val="8"/>
        <rFont val="Arial"/>
        <family val="2"/>
      </rPr>
      <t>(4)</t>
    </r>
  </si>
  <si>
    <t>New Zealand</t>
  </si>
  <si>
    <r>
      <t>Australia</t>
    </r>
    <r>
      <rPr>
        <b/>
        <vertAlign val="superscript"/>
        <sz val="8"/>
        <rFont val="Arial"/>
        <family val="2"/>
      </rPr>
      <t>(1)</t>
    </r>
  </si>
  <si>
    <r>
      <t>Pacific Islands</t>
    </r>
    <r>
      <rPr>
        <b/>
        <vertAlign val="superscript"/>
        <sz val="8"/>
        <rFont val="Arial"/>
        <family val="2"/>
      </rPr>
      <t>(2)</t>
    </r>
  </si>
  <si>
    <r>
      <t>Not elsewhere included</t>
    </r>
    <r>
      <rPr>
        <b/>
        <vertAlign val="superscript"/>
        <sz val="8"/>
        <rFont val="Arial"/>
        <family val="2"/>
      </rPr>
      <t>(4)</t>
    </r>
  </si>
  <si>
    <r>
      <t>Occupation (ANZSCO major group)</t>
    </r>
    <r>
      <rPr>
        <vertAlign val="superscript"/>
        <sz val="8"/>
        <rFont val="Arial"/>
        <family val="2"/>
      </rPr>
      <t>(1)(2)</t>
    </r>
  </si>
  <si>
    <t>Age group</t>
  </si>
  <si>
    <t xml:space="preserve">Total people, New Zealand </t>
  </si>
  <si>
    <t>Total people, Australia</t>
  </si>
  <si>
    <t>Total people, Pacific Islands</t>
  </si>
  <si>
    <t>Total people, United Kingdom and Ireland</t>
  </si>
  <si>
    <t>Total people, North America</t>
  </si>
  <si>
    <t>Total people, Asia</t>
  </si>
  <si>
    <t>Total people, Other</t>
  </si>
  <si>
    <t>Total people, all people born overseas</t>
  </si>
  <si>
    <t>Total people,  Europe (excl United Kingdom and Ireland)</t>
  </si>
  <si>
    <r>
      <t>Ethnic group (grouped total responses)</t>
    </r>
    <r>
      <rPr>
        <vertAlign val="superscript"/>
        <sz val="8"/>
        <rFont val="Arial"/>
        <family val="2"/>
      </rPr>
      <t>(1)</t>
    </r>
    <r>
      <rPr>
        <sz val="8"/>
        <rFont val="Arial"/>
        <family val="2"/>
      </rPr>
      <t xml:space="preserve"> and age group</t>
    </r>
  </si>
  <si>
    <t xml:space="preserve">     15–19 Years</t>
  </si>
  <si>
    <t xml:space="preserve">     20–24 Years</t>
  </si>
  <si>
    <t xml:space="preserve">     25–29 Years</t>
  </si>
  <si>
    <t xml:space="preserve">     30–34 Years</t>
  </si>
  <si>
    <t xml:space="preserve">     35–39 Years</t>
  </si>
  <si>
    <t xml:space="preserve">     40–44 Years</t>
  </si>
  <si>
    <t xml:space="preserve">     45–49 Years</t>
  </si>
  <si>
    <t xml:space="preserve">     50–54 Years</t>
  </si>
  <si>
    <t xml:space="preserve">     55–59 Years</t>
  </si>
  <si>
    <t xml:space="preserve">     60–64 Years</t>
  </si>
  <si>
    <t xml:space="preserve">     65–69 Years</t>
  </si>
  <si>
    <t xml:space="preserve">     70–74 Years</t>
  </si>
  <si>
    <t xml:space="preserve">     75–79 Years</t>
  </si>
  <si>
    <t xml:space="preserve">     80–84 Years</t>
  </si>
  <si>
    <t xml:space="preserve">     Total people, Asian</t>
  </si>
  <si>
    <t>Total people, European</t>
  </si>
  <si>
    <t>Māori</t>
  </si>
  <si>
    <t xml:space="preserve">     Total people, Māori</t>
  </si>
  <si>
    <r>
      <t>Total personal income</t>
    </r>
    <r>
      <rPr>
        <b/>
        <vertAlign val="superscript"/>
        <sz val="11"/>
        <rFont val="Arial"/>
        <family val="2"/>
      </rPr>
      <t>(1)</t>
    </r>
    <r>
      <rPr>
        <b/>
        <sz val="11"/>
        <rFont val="Arial"/>
        <family val="2"/>
      </rPr>
      <t xml:space="preserve"> </t>
    </r>
  </si>
  <si>
    <r>
      <t>Work and labour force status</t>
    </r>
    <r>
      <rPr>
        <b/>
        <vertAlign val="superscript"/>
        <sz val="11"/>
        <color indexed="8"/>
        <rFont val="Arial"/>
        <family val="2"/>
      </rPr>
      <t xml:space="preserve">(1) </t>
    </r>
  </si>
  <si>
    <t>Total people, employed</t>
  </si>
  <si>
    <t>Total people, labour force</t>
  </si>
  <si>
    <r>
      <t>Occupation (ANZSCO major group)</t>
    </r>
    <r>
      <rPr>
        <b/>
        <vertAlign val="superscript"/>
        <sz val="11"/>
        <rFont val="Arial"/>
        <family val="2"/>
      </rPr>
      <t>(1)(2)</t>
    </r>
    <r>
      <rPr>
        <b/>
        <sz val="11"/>
        <rFont val="Arial"/>
        <family val="2"/>
      </rPr>
      <t xml:space="preserve"> </t>
    </r>
  </si>
  <si>
    <t>Zero Income</t>
  </si>
  <si>
    <t>Not Stated</t>
  </si>
  <si>
    <t>Employed Full-time</t>
  </si>
  <si>
    <t>Work and Labour Force Status Unidentifiable</t>
  </si>
  <si>
    <t>Employed Part-time</t>
  </si>
  <si>
    <t>Not in the Labour Force</t>
  </si>
  <si>
    <t>2013 Census</t>
  </si>
  <si>
    <t>Northland Region</t>
  </si>
  <si>
    <t>Auckland Region</t>
  </si>
  <si>
    <t>Waikato Region</t>
  </si>
  <si>
    <t>Bay of Plenty Region</t>
  </si>
  <si>
    <t>Gisborne Region</t>
  </si>
  <si>
    <t>Hawke's Bay Region</t>
  </si>
  <si>
    <t>Taranaki Region</t>
  </si>
  <si>
    <t>Manawatu-Wanganui Region</t>
  </si>
  <si>
    <t>Wellington Region</t>
  </si>
  <si>
    <t>Tasman Region</t>
  </si>
  <si>
    <t>Nelson Region</t>
  </si>
  <si>
    <t>Marlborough Region</t>
  </si>
  <si>
    <t>West Coast Region</t>
  </si>
  <si>
    <t>Canterbury Region</t>
  </si>
  <si>
    <t>Otago Region</t>
  </si>
  <si>
    <t>Southland Region</t>
  </si>
  <si>
    <t>Middle East and Africa</t>
  </si>
  <si>
    <t>Total people, Middle East and Africa</t>
  </si>
  <si>
    <t>1. Australian and New Zealand Standard Classification of Occupations (ANZSCO V1.1). This occupation classification has five levels. Level one is called major group and is the least detailed (nine categories).</t>
  </si>
  <si>
    <t/>
  </si>
  <si>
    <t>1981 Census</t>
  </si>
  <si>
    <t>1986 Census</t>
  </si>
  <si>
    <t>1991 Census</t>
  </si>
  <si>
    <t>1996 Census</t>
  </si>
  <si>
    <t>2001 Census</t>
  </si>
  <si>
    <t>2006 Census</t>
  </si>
  <si>
    <r>
      <t>Work and labour force status</t>
    </r>
    <r>
      <rPr>
        <vertAlign val="superscript"/>
        <sz val="8"/>
        <rFont val="Arial"/>
        <family val="2"/>
      </rPr>
      <t>(1)</t>
    </r>
    <r>
      <rPr>
        <sz val="8"/>
        <rFont val="Arial"/>
        <family val="2"/>
      </rPr>
      <t xml:space="preserve"> </t>
    </r>
  </si>
  <si>
    <t>Total people stated</t>
  </si>
  <si>
    <t>Area Outside Region</t>
  </si>
  <si>
    <t>Total regional council areas</t>
  </si>
  <si>
    <t>Total New Zealand</t>
  </si>
  <si>
    <t>Regional council area of usual residence (2013)</t>
  </si>
  <si>
    <t>Median age</t>
  </si>
  <si>
    <t>Total  people</t>
  </si>
  <si>
    <t>Total people aged five years and over</t>
  </si>
  <si>
    <t>Not born five years ago</t>
  </si>
  <si>
    <r>
      <t>Not elsewhere included</t>
    </r>
    <r>
      <rPr>
        <vertAlign val="superscript"/>
        <sz val="8"/>
        <rFont val="Arial"/>
        <family val="2"/>
      </rPr>
      <t>(1)</t>
    </r>
  </si>
  <si>
    <t>Total people, Pacific Peoples</t>
  </si>
  <si>
    <t>NZAVS T2 2010</t>
  </si>
  <si>
    <t xml:space="preserve">                                           NZAVS T1 2009</t>
  </si>
  <si>
    <t>NZAVS T3 2011</t>
  </si>
  <si>
    <t xml:space="preserve">Unspecified </t>
  </si>
  <si>
    <t>Total NZAVS Sample</t>
  </si>
  <si>
    <t>2009 T1 NZAVS</t>
  </si>
  <si>
    <t>2010 T2 NZAVS</t>
  </si>
  <si>
    <t>2011 NZAVS</t>
  </si>
  <si>
    <t>Employment Status</t>
  </si>
  <si>
    <t xml:space="preserve"> </t>
  </si>
  <si>
    <t>NZAVS 2009</t>
  </si>
  <si>
    <t>NZAVS 2010</t>
  </si>
  <si>
    <t>NZAVS 2011</t>
  </si>
  <si>
    <t xml:space="preserve">     Age unreported</t>
  </si>
  <si>
    <t>15–19 Years(1)</t>
  </si>
  <si>
    <t>NZAVS T4 2012</t>
  </si>
  <si>
    <t>NZAVS 2012</t>
  </si>
  <si>
    <t>2012 T4 NZAVS</t>
  </si>
  <si>
    <t xml:space="preserve">     0–4 Years</t>
  </si>
  <si>
    <t xml:space="preserve">     5–9 Years</t>
  </si>
  <si>
    <t xml:space="preserve">     10–14 Years</t>
  </si>
  <si>
    <t>-</t>
  </si>
  <si>
    <t>0–14 Years</t>
  </si>
  <si>
    <t>Total Comparable (brackets 20 and older)</t>
  </si>
  <si>
    <t>Total comparable sample is the sum of people in brackets from age 20 and upwards, as these brackets are comparable in both the NZAVS and census</t>
  </si>
  <si>
    <t xml:space="preserve">In 2012, the NZAVS assessed ethnicity using an open-ended question, rather than the formal census question. </t>
  </si>
  <si>
    <t>Prop 65+</t>
  </si>
  <si>
    <t>Prop 20-64</t>
  </si>
  <si>
    <t>20–64 years</t>
  </si>
  <si>
    <t>Prop 20–24 Years</t>
  </si>
  <si>
    <t>Prop 25–29 Years</t>
  </si>
  <si>
    <t>Prop 30–34 Years</t>
  </si>
  <si>
    <t>Prop 35–39 Years</t>
  </si>
  <si>
    <t>Prop 40–44 Years</t>
  </si>
  <si>
    <t>Prop 45–49 Years</t>
  </si>
  <si>
    <t>Prop 50–54 Years</t>
  </si>
  <si>
    <t>Prop 55–59 Years</t>
  </si>
  <si>
    <t>Prop 60–64 Years</t>
  </si>
  <si>
    <t>Prop 65–69 Years</t>
  </si>
  <si>
    <t>Prop 70–74 Years</t>
  </si>
  <si>
    <t>Prop 75–79 Years</t>
  </si>
  <si>
    <t>Prop 80–84 Years</t>
  </si>
  <si>
    <t>Prop 85 Years and Over</t>
  </si>
  <si>
    <t>Proportions estimated using Total Comparable as denominator</t>
  </si>
  <si>
    <t xml:space="preserve">Note that NZAVS was an electoral roll sample, and hence 18 years of age and older. As such, estimates of the 15-19 age category are not comparable to this category for the Census. Median age for the NZAVS is also not comparable. </t>
  </si>
  <si>
    <t>NZAVS T1 2009</t>
  </si>
  <si>
    <t>Where a person reported more than one ethnic group, they have been counted in each applicable group.</t>
  </si>
  <si>
    <t>Proportion were estimated by dividing the figure for the category of interest by the figure for 'Total people stated'.</t>
  </si>
  <si>
    <t>Prop. European</t>
  </si>
  <si>
    <t>Prop. Maori</t>
  </si>
  <si>
    <t>Prop. Pacific</t>
  </si>
  <si>
    <t>Prop. Asian</t>
  </si>
  <si>
    <t>Total Comparable, European (18 and older)</t>
  </si>
  <si>
    <t>Total Comparable, Maori (18 and older)</t>
  </si>
  <si>
    <t>Total Comparable, Pacific (18 and older)</t>
  </si>
  <si>
    <t>Total Comparable, Asian (18 and older)</t>
  </si>
  <si>
    <t>2011 T3 NZAVS</t>
  </si>
  <si>
    <t>Prop. Men</t>
  </si>
  <si>
    <t>Prop. Women</t>
  </si>
  <si>
    <t>Total (including all ethnic groups and unreported of 18 years or older)</t>
  </si>
  <si>
    <t>Total Stated (including all ethnic groups of 18 years or older)</t>
  </si>
  <si>
    <t>Total (including all ethnic groups and unreported of all ages)</t>
  </si>
  <si>
    <t>Note that these figures are not directly comparable, as the census provides estimates for the total population and those aged 5 years and older, whereas the NZAVS sampled those aged 18 and over. Proportional estimates based on those 5 years and older</t>
  </si>
  <si>
    <t>Proportions</t>
  </si>
  <si>
    <t>$30,001–$40,000</t>
  </si>
  <si>
    <t>$50,001–$70,000</t>
  </si>
  <si>
    <t>$100,001 or more</t>
  </si>
  <si>
    <t>Proportions estimated using total people stated as the denominator</t>
  </si>
  <si>
    <t>Highest qualification</t>
  </si>
  <si>
    <t>Code</t>
  </si>
  <si>
    <t>00</t>
  </si>
  <si>
    <t>01</t>
  </si>
  <si>
    <t>Level 1 Certificate</t>
  </si>
  <si>
    <t>02</t>
  </si>
  <si>
    <t>Level 2 Certificate</t>
  </si>
  <si>
    <t>03</t>
  </si>
  <si>
    <t>Level 3 Certificate</t>
  </si>
  <si>
    <t>04</t>
  </si>
  <si>
    <t>Level 4 Certificate</t>
  </si>
  <si>
    <t>05</t>
  </si>
  <si>
    <r>
      <t>Level 5 or Level 6 Diploma</t>
    </r>
    <r>
      <rPr>
        <vertAlign val="superscript"/>
        <sz val="8"/>
        <rFont val="Arial"/>
        <family val="2"/>
      </rPr>
      <t>(1)</t>
    </r>
  </si>
  <si>
    <t>07</t>
  </si>
  <si>
    <t>08</t>
  </si>
  <si>
    <t>09</t>
  </si>
  <si>
    <t>Masters Degree</t>
  </si>
  <si>
    <t>10</t>
  </si>
  <si>
    <t>Doctorate Degree</t>
  </si>
  <si>
    <t>11</t>
  </si>
  <si>
    <t>Overseas Secondary School Qualification</t>
  </si>
  <si>
    <r>
      <t>Total people stated</t>
    </r>
    <r>
      <rPr>
        <vertAlign val="superscript"/>
        <sz val="8"/>
        <rFont val="Arial"/>
        <family val="2"/>
      </rPr>
      <t>(2)</t>
    </r>
  </si>
  <si>
    <t>Table 28</t>
  </si>
  <si>
    <r>
      <t>Religious affiliation (total responses)</t>
    </r>
    <r>
      <rPr>
        <b/>
        <vertAlign val="superscript"/>
        <sz val="11"/>
        <color indexed="8"/>
        <rFont val="Arial"/>
        <family val="2"/>
      </rPr>
      <t>(1)</t>
    </r>
    <r>
      <rPr>
        <b/>
        <sz val="11"/>
        <color indexed="8"/>
        <rFont val="Arial"/>
        <family val="2"/>
      </rPr>
      <t xml:space="preserve"> </t>
    </r>
  </si>
  <si>
    <t>For the census usually resident population count</t>
  </si>
  <si>
    <t>Religious affiliation</t>
  </si>
  <si>
    <t>Census usually resident population count</t>
  </si>
  <si>
    <t>00000</t>
  </si>
  <si>
    <t>No Religion</t>
  </si>
  <si>
    <t>10100</t>
  </si>
  <si>
    <t>Buddhist nfd</t>
  </si>
  <si>
    <t>10101</t>
  </si>
  <si>
    <t>Zen Buddhist</t>
  </si>
  <si>
    <t>10199</t>
  </si>
  <si>
    <t>Buddhist nec</t>
  </si>
  <si>
    <t>20000</t>
  </si>
  <si>
    <t>Christian nfd</t>
  </si>
  <si>
    <t>20100</t>
  </si>
  <si>
    <t>Adventist nfd</t>
  </si>
  <si>
    <t>20101</t>
  </si>
  <si>
    <t>Christadelphian</t>
  </si>
  <si>
    <t>20102</t>
  </si>
  <si>
    <t>Seventh Day Adventist</t>
  </si>
  <si>
    <t>20103</t>
  </si>
  <si>
    <t>Worldwide Church of God</t>
  </si>
  <si>
    <t>20199</t>
  </si>
  <si>
    <t>Adventist nec</t>
  </si>
  <si>
    <t>20201</t>
  </si>
  <si>
    <t>Anglican</t>
  </si>
  <si>
    <t>20301</t>
  </si>
  <si>
    <t>Chinese Christian</t>
  </si>
  <si>
    <t>20302</t>
  </si>
  <si>
    <t>Korean Christian</t>
  </si>
  <si>
    <t>20400</t>
  </si>
  <si>
    <t>Baptist nfd</t>
  </si>
  <si>
    <t>20401</t>
  </si>
  <si>
    <t>Bible Baptist</t>
  </si>
  <si>
    <t>20402</t>
  </si>
  <si>
    <t>Independent Baptist</t>
  </si>
  <si>
    <t>20403</t>
  </si>
  <si>
    <t>Reformed Baptist</t>
  </si>
  <si>
    <t>20499</t>
  </si>
  <si>
    <t>Baptist nec</t>
  </si>
  <si>
    <t>20500</t>
  </si>
  <si>
    <t>Brethren nfd</t>
  </si>
  <si>
    <t>20501</t>
  </si>
  <si>
    <t>Exclusive Brethren</t>
  </si>
  <si>
    <t>20502</t>
  </si>
  <si>
    <t>Open Brethren</t>
  </si>
  <si>
    <t>20503</t>
  </si>
  <si>
    <t>Plymouth Brethren</t>
  </si>
  <si>
    <t>20599</t>
  </si>
  <si>
    <t>Brethren nec</t>
  </si>
  <si>
    <t>20600</t>
  </si>
  <si>
    <t>Catholic nfd</t>
  </si>
  <si>
    <t>20601</t>
  </si>
  <si>
    <t>Roman Catholic</t>
  </si>
  <si>
    <t>20699</t>
  </si>
  <si>
    <t>Catholic nec</t>
  </si>
  <si>
    <t>20700</t>
  </si>
  <si>
    <t>Church of Christ nfd</t>
  </si>
  <si>
    <t>20701</t>
  </si>
  <si>
    <t>Associated Churches of Christ</t>
  </si>
  <si>
    <t>20799</t>
  </si>
  <si>
    <t>Other Church of Christ and Churches of Christ nec</t>
  </si>
  <si>
    <t>20801</t>
  </si>
  <si>
    <t>Evangelical</t>
  </si>
  <si>
    <t>20802</t>
  </si>
  <si>
    <t>Born Again</t>
  </si>
  <si>
    <t>20803</t>
  </si>
  <si>
    <t>Fundamentalist</t>
  </si>
  <si>
    <t>20804</t>
  </si>
  <si>
    <t>Independent Evangelical Churches</t>
  </si>
  <si>
    <t>20901</t>
  </si>
  <si>
    <t>Jehovah's Witnesses</t>
  </si>
  <si>
    <t>21001</t>
  </si>
  <si>
    <t>Latter-day Saints</t>
  </si>
  <si>
    <t>21101</t>
  </si>
  <si>
    <t>Lutheran</t>
  </si>
  <si>
    <t>21200</t>
  </si>
  <si>
    <t>Methodist nfd</t>
  </si>
  <si>
    <t>21201</t>
  </si>
  <si>
    <t>Tongan Methodist</t>
  </si>
  <si>
    <t>21299</t>
  </si>
  <si>
    <t>Methodist nec</t>
  </si>
  <si>
    <t>21300</t>
  </si>
  <si>
    <t>Orthodox nfd</t>
  </si>
  <si>
    <t>21301</t>
  </si>
  <si>
    <t>Assyrian Orthodox</t>
  </si>
  <si>
    <t>21302</t>
  </si>
  <si>
    <t>Coptic Orthodox</t>
  </si>
  <si>
    <t>21303</t>
  </si>
  <si>
    <t>Greek Orthodox</t>
  </si>
  <si>
    <t>21304</t>
  </si>
  <si>
    <t>Russian Orthodox</t>
  </si>
  <si>
    <t>21305</t>
  </si>
  <si>
    <t>Serbian Orthodox</t>
  </si>
  <si>
    <t>21399</t>
  </si>
  <si>
    <t>Orthodox nec</t>
  </si>
  <si>
    <t>21400</t>
  </si>
  <si>
    <t>Pentecostal nfd</t>
  </si>
  <si>
    <t>21401</t>
  </si>
  <si>
    <t>Apostolic Church of New Zealand</t>
  </si>
  <si>
    <t>21402</t>
  </si>
  <si>
    <t>Assemblies of God</t>
  </si>
  <si>
    <t>21403</t>
  </si>
  <si>
    <t>Christian Fellowship</t>
  </si>
  <si>
    <t>21404</t>
  </si>
  <si>
    <t>Christian Outreach</t>
  </si>
  <si>
    <t>21405</t>
  </si>
  <si>
    <t>Christian Revival Crusade</t>
  </si>
  <si>
    <t>21406</t>
  </si>
  <si>
    <t>Elim</t>
  </si>
  <si>
    <t>21407</t>
  </si>
  <si>
    <t>Full Gospel</t>
  </si>
  <si>
    <t>21408</t>
  </si>
  <si>
    <t>Independent Pentecostal</t>
  </si>
  <si>
    <t>21409</t>
  </si>
  <si>
    <t>New Life Centres</t>
  </si>
  <si>
    <t>21410</t>
  </si>
  <si>
    <t>Revival Centres</t>
  </si>
  <si>
    <t>21411</t>
  </si>
  <si>
    <t>United Pentecostal</t>
  </si>
  <si>
    <t>21412</t>
  </si>
  <si>
    <t>Vineyard Christian Fellowship</t>
  </si>
  <si>
    <t>21499</t>
  </si>
  <si>
    <t>Pentecostal nec</t>
  </si>
  <si>
    <t>21501</t>
  </si>
  <si>
    <t>Presbyterian</t>
  </si>
  <si>
    <t>21502</t>
  </si>
  <si>
    <t>Congregational</t>
  </si>
  <si>
    <t>21503</t>
  </si>
  <si>
    <t>Cook Island Congregational</t>
  </si>
  <si>
    <t>21504</t>
  </si>
  <si>
    <t>Samoan Congregational</t>
  </si>
  <si>
    <t>21505</t>
  </si>
  <si>
    <t>Reformed</t>
  </si>
  <si>
    <t>21600</t>
  </si>
  <si>
    <t>Protestant nfd</t>
  </si>
  <si>
    <t>21701</t>
  </si>
  <si>
    <t>Salvation Army</t>
  </si>
  <si>
    <t>21801</t>
  </si>
  <si>
    <t>Uniting/Union Church</t>
  </si>
  <si>
    <t>21802</t>
  </si>
  <si>
    <t>Ecumenical</t>
  </si>
  <si>
    <t>29901</t>
  </si>
  <si>
    <t>Christian and Missionary Alliance</t>
  </si>
  <si>
    <t>29902</t>
  </si>
  <si>
    <t>Christian Science</t>
  </si>
  <si>
    <t>29903</t>
  </si>
  <si>
    <t>Church of God</t>
  </si>
  <si>
    <t>29904</t>
  </si>
  <si>
    <t>Commonwealth Covenant Church</t>
  </si>
  <si>
    <t>29905</t>
  </si>
  <si>
    <t>Liberal Catholic</t>
  </si>
  <si>
    <t>29906</t>
  </si>
  <si>
    <t>Metropolitan</t>
  </si>
  <si>
    <t>29907</t>
  </si>
  <si>
    <t>Nazarene</t>
  </si>
  <si>
    <t>29908</t>
  </si>
  <si>
    <t>Religious Society of Friends (Quaker)</t>
  </si>
  <si>
    <t>29909</t>
  </si>
  <si>
    <t>Unitarian</t>
  </si>
  <si>
    <t>29999</t>
  </si>
  <si>
    <t>Christian nec</t>
  </si>
  <si>
    <t>30100</t>
  </si>
  <si>
    <t>Hindu nfd</t>
  </si>
  <si>
    <t>30101</t>
  </si>
  <si>
    <t>Hare Krishna</t>
  </si>
  <si>
    <t>30102</t>
  </si>
  <si>
    <t>Yoga</t>
  </si>
  <si>
    <t>30199</t>
  </si>
  <si>
    <t>Hindu nec</t>
  </si>
  <si>
    <t>40100</t>
  </si>
  <si>
    <t>Islam/Muslim nfd</t>
  </si>
  <si>
    <t>40101</t>
  </si>
  <si>
    <t>Sufi</t>
  </si>
  <si>
    <t>40199</t>
  </si>
  <si>
    <t>Islam/Muslim nec</t>
  </si>
  <si>
    <t>50101</t>
  </si>
  <si>
    <t>Judaism/Jewish</t>
  </si>
  <si>
    <t>60000</t>
  </si>
  <si>
    <t>Māori Christian nfd</t>
  </si>
  <si>
    <t>60101</t>
  </si>
  <si>
    <t>Ratana</t>
  </si>
  <si>
    <t>60201</t>
  </si>
  <si>
    <t>Ringatū</t>
  </si>
  <si>
    <t>60999</t>
  </si>
  <si>
    <t>Māori Christian nec</t>
  </si>
  <si>
    <t>70000</t>
  </si>
  <si>
    <t>New Age nfd</t>
  </si>
  <si>
    <t>70101</t>
  </si>
  <si>
    <t>Church of Scientology</t>
  </si>
  <si>
    <t>70200</t>
  </si>
  <si>
    <t>Nature and Earth Based Religions nfd</t>
  </si>
  <si>
    <t>70201</t>
  </si>
  <si>
    <t>Animist</t>
  </si>
  <si>
    <t>70202</t>
  </si>
  <si>
    <t>Druid</t>
  </si>
  <si>
    <t>70203</t>
  </si>
  <si>
    <t>Pantheist</t>
  </si>
  <si>
    <t>70204</t>
  </si>
  <si>
    <t>Wiccan</t>
  </si>
  <si>
    <t>70299</t>
  </si>
  <si>
    <t>Nature and Earth Based Religions nec</t>
  </si>
  <si>
    <t>70301</t>
  </si>
  <si>
    <t>Satanism</t>
  </si>
  <si>
    <t>70401</t>
  </si>
  <si>
    <t>Spiritualist</t>
  </si>
  <si>
    <t>70901</t>
  </si>
  <si>
    <t>Rastafarianism</t>
  </si>
  <si>
    <t>70999</t>
  </si>
  <si>
    <t>Other New Age Religions nec</t>
  </si>
  <si>
    <t>80000</t>
  </si>
  <si>
    <t>Other Religion nfd</t>
  </si>
  <si>
    <t>80101</t>
  </si>
  <si>
    <t>Baha'i</t>
  </si>
  <si>
    <t>80200</t>
  </si>
  <si>
    <t>Chinese Religions nfd</t>
  </si>
  <si>
    <t>80201</t>
  </si>
  <si>
    <t>Confucianism</t>
  </si>
  <si>
    <t>80202</t>
  </si>
  <si>
    <t>Taoism</t>
  </si>
  <si>
    <t>80299</t>
  </si>
  <si>
    <t>Chinese Religions nec</t>
  </si>
  <si>
    <t>80301</t>
  </si>
  <si>
    <t>Jainism</t>
  </si>
  <si>
    <t>80400</t>
  </si>
  <si>
    <t>Japanese Religion nfd</t>
  </si>
  <si>
    <t>80401</t>
  </si>
  <si>
    <t>Mahikari</t>
  </si>
  <si>
    <t>80402</t>
  </si>
  <si>
    <t>Shinto</t>
  </si>
  <si>
    <t>80403</t>
  </si>
  <si>
    <t>Tenrikyo</t>
  </si>
  <si>
    <t>80499</t>
  </si>
  <si>
    <t>Japanese Religion nec</t>
  </si>
  <si>
    <t>80500</t>
  </si>
  <si>
    <t>Māori Religion nfd</t>
  </si>
  <si>
    <t>80501</t>
  </si>
  <si>
    <t>Hauhau</t>
  </si>
  <si>
    <t>80599</t>
  </si>
  <si>
    <t>Māori Religion nec</t>
  </si>
  <si>
    <t>80601</t>
  </si>
  <si>
    <t>Sikh</t>
  </si>
  <si>
    <t>80701</t>
  </si>
  <si>
    <t>Theism</t>
  </si>
  <si>
    <t>80801</t>
  </si>
  <si>
    <t>Zoroastrian</t>
  </si>
  <si>
    <t>80901</t>
  </si>
  <si>
    <t>Unification Church (Moonist)</t>
  </si>
  <si>
    <t>80999</t>
  </si>
  <si>
    <t>Other Religions nec</t>
  </si>
  <si>
    <t>95555</t>
  </si>
  <si>
    <t>Object to answering</t>
  </si>
  <si>
    <t>94444</t>
  </si>
  <si>
    <t>Don't Know</t>
  </si>
  <si>
    <t>97777</t>
  </si>
  <si>
    <t>Religion Unidentifiable</t>
  </si>
  <si>
    <t>98888</t>
  </si>
  <si>
    <t>Response Outside Scope</t>
  </si>
  <si>
    <t>99999</t>
  </si>
  <si>
    <t>Total responses</t>
  </si>
  <si>
    <t xml:space="preserve"> Total people</t>
  </si>
  <si>
    <t>By sex, for the census usually resident population count aged 15 years and over</t>
  </si>
  <si>
    <t>2006 and 2013 Censuses</t>
  </si>
  <si>
    <t>No qualification</t>
  </si>
  <si>
    <t>Bachelors Degree and Level 7 Qualification</t>
  </si>
  <si>
    <t>Post-Graduate and Honours Degrees</t>
  </si>
  <si>
    <r>
      <t>Not Elsewhere Included</t>
    </r>
    <r>
      <rPr>
        <vertAlign val="superscript"/>
        <sz val="8"/>
        <rFont val="Arial"/>
        <family val="2"/>
      </rPr>
      <t>(3)</t>
    </r>
  </si>
  <si>
    <t xml:space="preserve">Census counts are non-independent and allow for multiple affiliations. NZAVS data do not. </t>
  </si>
  <si>
    <t>Employed</t>
  </si>
  <si>
    <t>Proportions estimated using total people labour force</t>
  </si>
  <si>
    <t>To Be completed for NZAVS</t>
  </si>
  <si>
    <t>Note that NZAVS and census figures are not comparable as retired people are included in the unemployed category in the NZAVS. This will be corrected in the next update of this document.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</si>
</sst>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_M_M;\-#,##0_M_M;&quot;-&quot;_M_M;_(@_M_M"/>
    <numFmt numFmtId="165" formatCode="#,##0_M_M_);\-#,##0_M_M_);\ &quot;-&quot;_M_M_);_(@_M_M_)"/>
    <numFmt numFmtId="166" formatCode="#,##0.0_M_M_);\-#,##0.0_M_M_);\ &quot;-&quot;_M_M_);_(@_M_M_)"/>
    <numFmt numFmtId="167" formatCode="0.0"/>
    <numFmt numFmtId="168" formatCode="#,##0_M_M_M_M_M_M_);\-#,##0_M_M_M_M_M_M_);\ &quot;-&quot;_M_M_M_M_M_M_);_(@_M_M_M_M_M_M_)"/>
    <numFmt numFmtId="169" formatCode="#,##0_ ;\-#,##0\ "/>
    <numFmt numFmtId="170" formatCode="###0"/>
  </numFmts>
  <fonts count="26">
    <font>
      <sz val="10"/>
      <name val="Arial"/>
    </font>
    <font>
      <sz val="8"/>
      <name val="Arial"/>
      <family val="2"/>
    </font>
    <font>
      <sz val="10"/>
      <name val="Arial Mäori"/>
      <family val="2"/>
    </font>
    <font>
      <b/>
      <sz val="11"/>
      <name val="Arial Mäori"/>
      <family val="2"/>
    </font>
    <font>
      <sz val="8"/>
      <name val="Arial Mäori"/>
      <family val="2"/>
    </font>
    <font>
      <sz val="10"/>
      <name val="Arial"/>
      <family val="2"/>
    </font>
    <font>
      <b/>
      <sz val="11"/>
      <name val="Arial"/>
      <family val="2"/>
    </font>
    <font>
      <vertAlign val="superscript"/>
      <sz val="8"/>
      <name val="Arial"/>
      <family val="2"/>
    </font>
    <font>
      <sz val="11"/>
      <name val="Arial"/>
      <family val="2"/>
    </font>
    <font>
      <b/>
      <sz val="8"/>
      <name val="Arial"/>
      <family val="2"/>
    </font>
    <font>
      <sz val="10"/>
      <name val="Times New Roman"/>
      <family val="1"/>
    </font>
    <font>
      <b/>
      <sz val="10"/>
      <color indexed="9"/>
      <name val="Arial"/>
      <family val="2"/>
    </font>
    <font>
      <b/>
      <vertAlign val="superscript"/>
      <sz val="11"/>
      <name val="Arial"/>
      <family val="2"/>
    </font>
    <font>
      <b/>
      <vertAlign val="superscript"/>
      <sz val="8"/>
      <name val="Arial"/>
      <family val="2"/>
    </font>
    <font>
      <i/>
      <sz val="11"/>
      <name val="Arial Mäori"/>
      <family val="2"/>
    </font>
    <font>
      <b/>
      <vertAlign val="superscript"/>
      <sz val="11"/>
      <color indexed="8"/>
      <name val="Arial"/>
      <family val="2"/>
    </font>
    <font>
      <sz val="10"/>
      <name val="Arial"/>
      <family val="2"/>
    </font>
    <font>
      <b/>
      <sz val="10"/>
      <name val="Arial"/>
      <family val="2"/>
    </font>
    <font>
      <sz val="10"/>
      <name val="Arial"/>
      <family val="2"/>
    </font>
    <font>
      <sz val="8"/>
      <color indexed="8"/>
      <name val="Arial"/>
      <family val="2"/>
    </font>
    <font>
      <b/>
      <sz val="11"/>
      <color indexed="8"/>
      <name val="Arial"/>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xf numFmtId="49" fontId="1" fillId="0" borderId="0">
      <alignment horizontal="center" wrapText="1"/>
    </xf>
    <xf numFmtId="0" fontId="4" fillId="0" borderId="0">
      <alignment horizontal="center" wrapText="1"/>
    </xf>
    <xf numFmtId="0" fontId="4" fillId="0" borderId="1">
      <alignment horizontal="center" wrapText="1"/>
    </xf>
    <xf numFmtId="0" fontId="4" fillId="0" borderId="1">
      <alignment horizontal="center" wrapText="1"/>
    </xf>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4" fillId="0" borderId="0"/>
    <xf numFmtId="3" fontId="4" fillId="0" borderId="0">
      <alignment horizontal="right" indent="1"/>
    </xf>
    <xf numFmtId="0" fontId="4" fillId="0" borderId="0">
      <alignment horizontal="left" wrapText="1"/>
    </xf>
    <xf numFmtId="0" fontId="4" fillId="0" borderId="0">
      <alignment horizontal="left"/>
    </xf>
    <xf numFmtId="0" fontId="4" fillId="0" borderId="0"/>
    <xf numFmtId="49" fontId="3" fillId="0" borderId="0">
      <alignment horizontal="center"/>
    </xf>
    <xf numFmtId="0" fontId="14" fillId="0" borderId="0">
      <alignment horizontal="center"/>
    </xf>
    <xf numFmtId="0" fontId="22" fillId="0" borderId="0" applyNumberFormat="0" applyFill="0" applyBorder="0" applyAlignment="0" applyProtection="0"/>
    <xf numFmtId="0" fontId="5" fillId="0" borderId="0">
      <alignment wrapText="1"/>
    </xf>
    <xf numFmtId="0" fontId="5" fillId="0" borderId="0"/>
    <xf numFmtId="0" fontId="16" fillId="0" borderId="0"/>
    <xf numFmtId="0" fontId="5" fillId="0" borderId="0"/>
    <xf numFmtId="0" fontId="5" fillId="0" borderId="0"/>
    <xf numFmtId="0" fontId="21" fillId="0" borderId="0"/>
    <xf numFmtId="0" fontId="16" fillId="0" borderId="0"/>
    <xf numFmtId="0" fontId="5" fillId="0" borderId="0"/>
    <xf numFmtId="0" fontId="5" fillId="0" borderId="0"/>
    <xf numFmtId="0" fontId="5" fillId="0" borderId="0"/>
    <xf numFmtId="0" fontId="18" fillId="0" borderId="0"/>
    <xf numFmtId="0" fontId="10" fillId="0" borderId="0"/>
    <xf numFmtId="49" fontId="4" fillId="0" borderId="0">
      <alignment horizontal="left" wrapText="1"/>
    </xf>
    <xf numFmtId="49" fontId="4" fillId="0" borderId="2">
      <alignment horizontal="left" wrapText="1"/>
    </xf>
    <xf numFmtId="49" fontId="4" fillId="0" borderId="0">
      <alignment horizontal="left" wrapText="1"/>
    </xf>
    <xf numFmtId="0" fontId="4" fillId="0" borderId="0">
      <alignment horizontal="left" indent="1"/>
      <protection locked="0"/>
    </xf>
    <xf numFmtId="0" fontId="4" fillId="0" borderId="0">
      <alignment horizontal="left"/>
    </xf>
    <xf numFmtId="0" fontId="1" fillId="0" borderId="0">
      <alignment horizontal="left"/>
    </xf>
    <xf numFmtId="0" fontId="1" fillId="0" borderId="0">
      <alignment horizontal="center" vertical="center" wrapText="1"/>
    </xf>
    <xf numFmtId="0" fontId="1" fillId="0" borderId="0">
      <alignment horizontal="left" vertical="center" wrapText="1"/>
    </xf>
    <xf numFmtId="0" fontId="1" fillId="0" borderId="0">
      <alignment horizontal="right"/>
    </xf>
    <xf numFmtId="0" fontId="2" fillId="0" borderId="0">
      <alignment horizontal="left" wrapText="1"/>
    </xf>
    <xf numFmtId="49" fontId="4" fillId="0" borderId="0">
      <alignment horizontal="right"/>
    </xf>
    <xf numFmtId="0" fontId="9" fillId="0" borderId="3" applyAlignment="0" applyProtection="0"/>
  </cellStyleXfs>
  <cellXfs count="267">
    <xf numFmtId="0" fontId="0" fillId="0" borderId="0" xfId="0"/>
    <xf numFmtId="0" fontId="1" fillId="0" borderId="0" xfId="0" applyFont="1"/>
    <xf numFmtId="0" fontId="5" fillId="0" borderId="0" xfId="0" applyFont="1"/>
    <xf numFmtId="0" fontId="1" fillId="0" borderId="4" xfId="32" applyFont="1" applyBorder="1" applyAlignment="1">
      <alignment horizontal="center" vertical="center" wrapText="1"/>
    </xf>
    <xf numFmtId="0" fontId="1" fillId="0" borderId="5" xfId="32" applyFont="1" applyBorder="1" applyAlignment="1">
      <alignment horizontal="center" vertical="center" wrapText="1"/>
    </xf>
    <xf numFmtId="0" fontId="1" fillId="0" borderId="3" xfId="32" applyFont="1" applyBorder="1" applyAlignment="1">
      <alignment horizontal="center" vertical="center" wrapText="1"/>
    </xf>
    <xf numFmtId="0" fontId="1" fillId="0" borderId="1" xfId="32" applyFont="1" applyBorder="1" applyAlignment="1">
      <alignment horizontal="center" vertical="center" wrapText="1"/>
    </xf>
    <xf numFmtId="0" fontId="11" fillId="0" borderId="0" xfId="0" applyFont="1" applyFill="1" applyAlignment="1">
      <alignment vertical="top"/>
    </xf>
    <xf numFmtId="0" fontId="1" fillId="0" borderId="6" xfId="39" applyFont="1" applyBorder="1">
      <alignment horizontal="center" vertical="center" wrapText="1"/>
    </xf>
    <xf numFmtId="0" fontId="1" fillId="0" borderId="7" xfId="39" applyFont="1" applyBorder="1">
      <alignment horizontal="center" vertical="center" wrapText="1"/>
    </xf>
    <xf numFmtId="0" fontId="1" fillId="0" borderId="1" xfId="39" applyFont="1" applyBorder="1">
      <alignment horizontal="center" vertical="center" wrapText="1"/>
    </xf>
    <xf numFmtId="0" fontId="1" fillId="0" borderId="0" xfId="41" applyFont="1" applyBorder="1">
      <alignment horizontal="right"/>
    </xf>
    <xf numFmtId="0" fontId="1" fillId="0" borderId="0" xfId="40" applyFont="1">
      <alignment horizontal="left" vertical="center" wrapText="1"/>
    </xf>
    <xf numFmtId="0" fontId="9" fillId="0" borderId="0" xfId="38" applyFont="1" applyAlignment="1">
      <alignment horizontal="left" vertical="center" wrapText="1"/>
    </xf>
    <xf numFmtId="0" fontId="1" fillId="0" borderId="0" xfId="38" applyFont="1" applyAlignment="1">
      <alignment horizontal="left" vertical="center" wrapText="1"/>
    </xf>
    <xf numFmtId="0" fontId="1" fillId="0" borderId="0" xfId="37" applyFont="1">
      <alignment horizontal="left"/>
    </xf>
    <xf numFmtId="0" fontId="1" fillId="0" borderId="0" xfId="0" applyFont="1" applyAlignment="1"/>
    <xf numFmtId="0" fontId="1" fillId="0" borderId="0" xfId="40" applyFont="1" applyAlignment="1">
      <alignment horizontal="left" vertical="center" wrapText="1" indent="1"/>
    </xf>
    <xf numFmtId="0" fontId="9" fillId="0" borderId="0" xfId="40" applyFont="1">
      <alignment horizontal="left" vertical="center" wrapText="1"/>
    </xf>
    <xf numFmtId="0" fontId="9" fillId="0" borderId="3" xfId="40" applyFont="1" applyBorder="1">
      <alignment horizontal="left" vertical="center" wrapText="1"/>
    </xf>
    <xf numFmtId="0" fontId="1" fillId="0" borderId="0" xfId="22" applyFont="1" applyAlignment="1" applyProtection="1">
      <alignment horizontal="left" indent="2"/>
      <protection locked="0"/>
    </xf>
    <xf numFmtId="168" fontId="1" fillId="0" borderId="0" xfId="22" applyNumberFormat="1" applyFont="1" applyAlignment="1" applyProtection="1">
      <alignment horizontal="right"/>
      <protection locked="0"/>
    </xf>
    <xf numFmtId="0" fontId="9" fillId="0" borderId="3" xfId="38" applyFont="1" applyBorder="1" applyAlignment="1">
      <alignment horizontal="left" vertical="center" wrapText="1"/>
    </xf>
    <xf numFmtId="0" fontId="1" fillId="0" borderId="0" xfId="40">
      <alignment horizontal="left" vertical="center" wrapText="1"/>
    </xf>
    <xf numFmtId="0" fontId="9" fillId="0" borderId="0" xfId="40" applyFont="1" applyBorder="1">
      <alignment horizontal="left" vertical="center" wrapText="1"/>
    </xf>
    <xf numFmtId="0" fontId="1" fillId="0" borderId="0" xfId="0" applyFont="1" applyAlignment="1">
      <alignment horizontal="left" wrapText="1"/>
    </xf>
    <xf numFmtId="0" fontId="1" fillId="0" borderId="6" xfId="32" applyFont="1" applyBorder="1" applyAlignment="1">
      <alignment horizontal="center" vertical="center" wrapText="1"/>
    </xf>
    <xf numFmtId="0" fontId="1" fillId="0" borderId="2" xfId="32" applyFont="1" applyBorder="1" applyAlignment="1">
      <alignment horizontal="center" vertical="center" wrapText="1"/>
    </xf>
    <xf numFmtId="0" fontId="5" fillId="0" borderId="0" xfId="0" applyFont="1" applyFill="1" applyAlignment="1">
      <alignment horizontal="left" wrapText="1"/>
    </xf>
    <xf numFmtId="0" fontId="8" fillId="0" borderId="0" xfId="0" applyFont="1" applyFill="1" applyAlignment="1">
      <alignment horizontal="left" wrapText="1"/>
    </xf>
    <xf numFmtId="0" fontId="9" fillId="0" borderId="0" xfId="32" applyFont="1" applyBorder="1" applyAlignment="1" applyProtection="1">
      <alignment horizontal="left"/>
      <protection locked="0"/>
    </xf>
    <xf numFmtId="0" fontId="9" fillId="0" borderId="0" xfId="37" applyFont="1" applyAlignment="1">
      <alignment horizontal="left" wrapText="1"/>
    </xf>
    <xf numFmtId="0" fontId="1" fillId="0" borderId="0" xfId="36" applyFont="1" applyAlignment="1">
      <alignment horizontal="left" wrapText="1" indent="1"/>
      <protection locked="0"/>
    </xf>
    <xf numFmtId="0" fontId="1" fillId="0" borderId="0" xfId="37" applyFont="1" applyAlignment="1">
      <alignment horizontal="left" wrapText="1" indent="1"/>
    </xf>
    <xf numFmtId="0" fontId="1" fillId="0" borderId="0" xfId="37" applyFont="1" applyBorder="1" applyAlignment="1">
      <alignment horizontal="left" wrapText="1" indent="1"/>
    </xf>
    <xf numFmtId="0" fontId="9" fillId="0" borderId="3" xfId="37" applyFont="1" applyBorder="1" applyAlignment="1">
      <alignment horizontal="left" wrapText="1" indent="1"/>
    </xf>
    <xf numFmtId="0" fontId="9" fillId="0" borderId="0" xfId="37" applyFont="1" applyBorder="1" applyAlignment="1">
      <alignment horizontal="left" wrapText="1" indent="1"/>
    </xf>
    <xf numFmtId="0" fontId="9" fillId="0" borderId="0" xfId="40" applyFont="1" applyAlignment="1">
      <alignment horizontal="left" vertical="center" wrapText="1" indent="1"/>
    </xf>
    <xf numFmtId="0" fontId="5" fillId="0" borderId="0" xfId="0" applyFont="1" applyAlignment="1">
      <alignment horizontal="right"/>
    </xf>
    <xf numFmtId="0" fontId="1" fillId="0" borderId="0" xfId="39" applyFont="1" applyBorder="1" applyAlignment="1">
      <alignment horizontal="right" vertical="center" wrapText="1"/>
    </xf>
    <xf numFmtId="3" fontId="1" fillId="0" borderId="0" xfId="0" applyNumberFormat="1" applyFont="1" applyAlignment="1">
      <alignment horizontal="right" indent="1"/>
    </xf>
    <xf numFmtId="0" fontId="1" fillId="0" borderId="0" xfId="0" applyFont="1" applyAlignment="1">
      <alignment horizontal="right" indent="1"/>
    </xf>
    <xf numFmtId="0" fontId="5" fillId="0" borderId="0" xfId="0" applyFont="1" applyBorder="1"/>
    <xf numFmtId="0" fontId="9" fillId="0" borderId="0" xfId="40" applyFont="1" applyAlignment="1">
      <alignment horizontal="left" vertical="center" wrapText="1"/>
    </xf>
    <xf numFmtId="0" fontId="1" fillId="0" borderId="0" xfId="40" applyAlignment="1">
      <alignment horizontal="left" vertical="center" wrapText="1"/>
    </xf>
    <xf numFmtId="3" fontId="1" fillId="0" borderId="0" xfId="41" applyNumberFormat="1" applyFont="1" applyAlignment="1">
      <alignment horizontal="right" indent="1"/>
    </xf>
    <xf numFmtId="3" fontId="1" fillId="0" borderId="3" xfId="41" applyNumberFormat="1" applyFont="1" applyBorder="1" applyAlignment="1">
      <alignment horizontal="right" indent="1"/>
    </xf>
    <xf numFmtId="0" fontId="1" fillId="0" borderId="0" xfId="0" applyFont="1" applyFill="1" applyAlignment="1">
      <alignment horizontal="left" wrapText="1"/>
    </xf>
    <xf numFmtId="3" fontId="1" fillId="0" borderId="0" xfId="22" applyNumberFormat="1" applyFont="1" applyBorder="1"/>
    <xf numFmtId="0" fontId="1" fillId="0" borderId="0" xfId="0" applyFont="1" applyFill="1" applyAlignment="1">
      <alignment horizontal="left" vertical="center" wrapText="1"/>
    </xf>
    <xf numFmtId="0" fontId="1" fillId="0" borderId="0" xfId="22" applyFont="1" applyAlignment="1" applyProtection="1">
      <alignment horizontal="left"/>
      <protection locked="0"/>
    </xf>
    <xf numFmtId="0" fontId="1" fillId="0" borderId="0" xfId="22" applyFont="1" applyAlignment="1" applyProtection="1">
      <protection locked="0"/>
    </xf>
    <xf numFmtId="0" fontId="9" fillId="0" borderId="3" xfId="22" applyFont="1" applyBorder="1" applyAlignment="1" applyProtection="1">
      <alignment wrapText="1"/>
      <protection locked="0"/>
    </xf>
    <xf numFmtId="0" fontId="9" fillId="0" borderId="0" xfId="22" applyFont="1" applyBorder="1" applyAlignment="1" applyProtection="1">
      <alignment wrapText="1"/>
      <protection locked="0"/>
    </xf>
    <xf numFmtId="0" fontId="5" fillId="0" borderId="0" xfId="0" quotePrefix="1" applyFont="1" applyFill="1" applyAlignment="1">
      <alignment horizontal="left" wrapText="1"/>
    </xf>
    <xf numFmtId="3" fontId="1" fillId="0" borderId="0" xfId="14" applyFont="1" applyAlignment="1">
      <alignment horizontal="right" indent="1"/>
    </xf>
    <xf numFmtId="0" fontId="1" fillId="0" borderId="0" xfId="22" applyFont="1" applyBorder="1" applyAlignment="1" applyProtection="1">
      <protection locked="0"/>
    </xf>
    <xf numFmtId="3" fontId="1" fillId="0" borderId="3" xfId="14" applyFont="1" applyBorder="1" applyAlignment="1">
      <alignment horizontal="right" indent="1"/>
    </xf>
    <xf numFmtId="167" fontId="1" fillId="0" borderId="0" xfId="41" applyNumberFormat="1" applyAlignment="1">
      <alignment horizontal="right" indent="1"/>
    </xf>
    <xf numFmtId="0" fontId="5" fillId="0" borderId="0" xfId="0" applyFont="1" applyAlignment="1">
      <alignment horizontal="right" indent="1"/>
    </xf>
    <xf numFmtId="0" fontId="1" fillId="0" borderId="0" xfId="0" applyFont="1" applyFill="1" applyAlignment="1">
      <alignment vertical="top" wrapText="1"/>
    </xf>
    <xf numFmtId="0" fontId="9" fillId="0" borderId="0" xfId="37" applyFont="1" applyAlignment="1">
      <alignment horizontal="left" wrapText="1" indent="1"/>
    </xf>
    <xf numFmtId="164" fontId="1" fillId="0" borderId="0" xfId="0" applyNumberFormat="1" applyFont="1" applyBorder="1" applyAlignment="1">
      <alignment horizontal="right" indent="1"/>
    </xf>
    <xf numFmtId="3" fontId="5" fillId="0" borderId="0" xfId="0" applyNumberFormat="1" applyFont="1"/>
    <xf numFmtId="169" fontId="1" fillId="0" borderId="0" xfId="32" applyNumberFormat="1" applyFont="1" applyAlignment="1" applyProtection="1">
      <alignment horizontal="right" indent="1"/>
      <protection locked="0"/>
    </xf>
    <xf numFmtId="0" fontId="9" fillId="0" borderId="3" xfId="37" applyFont="1" applyBorder="1">
      <alignment horizontal="left"/>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xf numFmtId="0" fontId="1" fillId="0" borderId="0" xfId="32" applyFont="1" applyBorder="1" applyAlignment="1" applyProtection="1">
      <alignment horizontal="left"/>
      <protection locked="0"/>
    </xf>
    <xf numFmtId="169" fontId="1" fillId="0" borderId="0" xfId="32" applyNumberFormat="1" applyFont="1" applyBorder="1" applyAlignment="1" applyProtection="1">
      <alignment horizontal="right" indent="1"/>
      <protection locked="0"/>
    </xf>
    <xf numFmtId="3" fontId="1" fillId="0" borderId="0" xfId="0" applyNumberFormat="1" applyFont="1"/>
    <xf numFmtId="3" fontId="1" fillId="0" borderId="0" xfId="0" applyNumberFormat="1" applyFont="1" applyAlignment="1"/>
    <xf numFmtId="0" fontId="5" fillId="0" borderId="0" xfId="0" applyFont="1" applyAlignment="1"/>
    <xf numFmtId="169" fontId="1" fillId="0" borderId="0" xfId="32" applyNumberFormat="1" applyFont="1" applyFill="1" applyAlignment="1" applyProtection="1">
      <protection locked="0"/>
    </xf>
    <xf numFmtId="169" fontId="1" fillId="0" borderId="0" xfId="0" applyNumberFormat="1" applyFont="1" applyAlignment="1"/>
    <xf numFmtId="169" fontId="1" fillId="0" borderId="0" xfId="32" applyNumberFormat="1" applyFont="1" applyFill="1" applyAlignment="1" applyProtection="1">
      <alignment horizontal="right"/>
      <protection locked="0"/>
    </xf>
    <xf numFmtId="3" fontId="1" fillId="0" borderId="0" xfId="41" applyNumberFormat="1" applyFont="1" applyFill="1" applyAlignment="1">
      <alignment horizontal="right" indent="1"/>
    </xf>
    <xf numFmtId="3" fontId="1" fillId="0" borderId="0" xfId="41" applyNumberFormat="1" applyFont="1" applyFill="1" applyBorder="1" applyAlignment="1">
      <alignment horizontal="right" indent="1"/>
    </xf>
    <xf numFmtId="0" fontId="6" fillId="0" borderId="0" xfId="0" applyFont="1" applyFill="1" applyAlignment="1">
      <alignment horizontal="left" wrapText="1"/>
    </xf>
    <xf numFmtId="169" fontId="5" fillId="0" borderId="0" xfId="0" applyNumberFormat="1" applyFont="1"/>
    <xf numFmtId="3" fontId="1" fillId="0" borderId="0" xfId="41" applyNumberFormat="1" applyFont="1" applyBorder="1" applyAlignment="1">
      <alignment horizontal="right" indent="1"/>
    </xf>
    <xf numFmtId="0" fontId="1" fillId="0" borderId="0" xfId="0" applyFont="1" applyBorder="1" applyAlignment="1">
      <alignment horizontal="center" vertical="center"/>
    </xf>
    <xf numFmtId="0" fontId="1" fillId="0" borderId="0" xfId="39" applyFont="1" applyBorder="1">
      <alignment horizontal="center" vertical="center" wrapText="1"/>
    </xf>
    <xf numFmtId="0" fontId="17" fillId="0" borderId="0" xfId="0" applyFont="1" applyFill="1"/>
    <xf numFmtId="0" fontId="5" fillId="0" borderId="0" xfId="0" applyFont="1" applyFill="1"/>
    <xf numFmtId="0" fontId="0" fillId="0" borderId="0" xfId="0" applyBorder="1"/>
    <xf numFmtId="0" fontId="0" fillId="2" borderId="0" xfId="0" applyFill="1" applyBorder="1"/>
    <xf numFmtId="0" fontId="5" fillId="2" borderId="0" xfId="0" applyFont="1" applyFill="1"/>
    <xf numFmtId="3" fontId="1" fillId="0" borderId="0" xfId="0" applyNumberFormat="1" applyFont="1" applyBorder="1"/>
    <xf numFmtId="3" fontId="19" fillId="0" borderId="0" xfId="31" applyNumberFormat="1" applyFont="1" applyBorder="1" applyAlignment="1">
      <alignment horizontal="right" vertical="center"/>
    </xf>
    <xf numFmtId="3" fontId="19" fillId="0" borderId="0" xfId="31" applyNumberFormat="1" applyFont="1" applyFill="1" applyBorder="1" applyAlignment="1">
      <alignment horizontal="right" vertical="center"/>
    </xf>
    <xf numFmtId="3" fontId="1" fillId="0" borderId="0" xfId="14" applyNumberFormat="1" applyFont="1" applyFill="1" applyAlignment="1">
      <alignment horizontal="right"/>
    </xf>
    <xf numFmtId="0" fontId="1" fillId="0" borderId="0" xfId="40" applyBorder="1" applyAlignment="1">
      <alignment horizontal="left" vertical="center" wrapText="1"/>
    </xf>
    <xf numFmtId="0" fontId="1" fillId="0" borderId="0" xfId="40" applyBorder="1">
      <alignment horizontal="left" vertical="center" wrapText="1"/>
    </xf>
    <xf numFmtId="0" fontId="1" fillId="0" borderId="0" xfId="32" applyFont="1" applyFill="1" applyBorder="1" applyAlignment="1" applyProtection="1">
      <alignment horizontal="left"/>
      <protection locked="0"/>
    </xf>
    <xf numFmtId="0" fontId="5" fillId="0" borderId="0" xfId="0" applyFont="1" applyAlignment="1">
      <alignment horizontal="center"/>
    </xf>
    <xf numFmtId="3" fontId="9" fillId="0" borderId="3" xfId="0" applyNumberFormat="1" applyFont="1" applyBorder="1" applyAlignment="1">
      <alignment horizontal="right" indent="1"/>
    </xf>
    <xf numFmtId="3" fontId="1" fillId="0" borderId="0" xfId="0" applyNumberFormat="1" applyFont="1" applyAlignment="1">
      <alignment horizontal="right"/>
    </xf>
    <xf numFmtId="3" fontId="1" fillId="0" borderId="0" xfId="32" applyNumberFormat="1" applyFont="1" applyFill="1" applyAlignment="1" applyProtection="1">
      <alignment horizontal="right"/>
      <protection locked="0"/>
    </xf>
    <xf numFmtId="3" fontId="1" fillId="0" borderId="0" xfId="32" applyNumberFormat="1" applyFont="1" applyFill="1" applyAlignment="1" applyProtection="1">
      <protection locked="0"/>
    </xf>
    <xf numFmtId="3" fontId="5" fillId="0" borderId="0" xfId="0" applyNumberFormat="1" applyFont="1" applyAlignment="1">
      <alignment horizontal="right"/>
    </xf>
    <xf numFmtId="3" fontId="19" fillId="0" borderId="3" xfId="31" applyNumberFormat="1" applyFont="1" applyFill="1" applyBorder="1" applyAlignment="1">
      <alignment horizontal="right" vertical="center"/>
    </xf>
    <xf numFmtId="3" fontId="1" fillId="0" borderId="3" xfId="0" applyNumberFormat="1" applyFont="1" applyBorder="1"/>
    <xf numFmtId="0" fontId="1" fillId="0" borderId="0" xfId="37" applyFont="1" applyBorder="1">
      <alignment horizontal="left"/>
    </xf>
    <xf numFmtId="0" fontId="9" fillId="0" borderId="0" xfId="37" applyFont="1" applyBorder="1" applyAlignment="1">
      <alignment horizontal="left" wrapText="1"/>
    </xf>
    <xf numFmtId="3" fontId="19" fillId="0" borderId="3" xfId="31" applyNumberFormat="1" applyFont="1" applyBorder="1" applyAlignment="1">
      <alignment horizontal="right" vertical="center"/>
    </xf>
    <xf numFmtId="3" fontId="9" fillId="0" borderId="3" xfId="0" applyNumberFormat="1" applyFont="1" applyBorder="1" applyAlignment="1">
      <alignment horizontal="right"/>
    </xf>
    <xf numFmtId="3" fontId="1" fillId="0" borderId="0" xfId="0" applyNumberFormat="1" applyFont="1" applyBorder="1" applyAlignment="1">
      <alignment horizontal="right"/>
    </xf>
    <xf numFmtId="3" fontId="1" fillId="0" borderId="3" xfId="0" applyNumberFormat="1" applyFont="1" applyBorder="1" applyAlignment="1"/>
    <xf numFmtId="170" fontId="19" fillId="0" borderId="0" xfId="31" applyNumberFormat="1" applyFont="1" applyBorder="1" applyAlignment="1">
      <alignment horizontal="right" vertical="center"/>
    </xf>
    <xf numFmtId="0" fontId="1" fillId="0" borderId="8" xfId="40" applyFont="1" applyBorder="1">
      <alignment horizontal="left" vertical="center" wrapText="1"/>
    </xf>
    <xf numFmtId="0" fontId="5" fillId="0" borderId="8" xfId="0" applyFont="1" applyBorder="1" applyAlignment="1">
      <alignment horizontal="right"/>
    </xf>
    <xf numFmtId="0" fontId="5" fillId="0" borderId="8" xfId="0" applyFont="1" applyBorder="1" applyAlignment="1">
      <alignment horizontal="right" indent="1"/>
    </xf>
    <xf numFmtId="0" fontId="1" fillId="0" borderId="1" xfId="0" applyFont="1" applyBorder="1" applyAlignment="1">
      <alignment horizontal="center" vertical="center"/>
    </xf>
    <xf numFmtId="3" fontId="1" fillId="0" borderId="3" xfId="0" applyNumberFormat="1" applyFont="1" applyBorder="1" applyAlignment="1">
      <alignment horizontal="right"/>
    </xf>
    <xf numFmtId="3" fontId="1" fillId="0" borderId="0" xfId="0" applyNumberFormat="1" applyFont="1" applyBorder="1" applyAlignment="1"/>
    <xf numFmtId="170" fontId="19" fillId="0" borderId="0" xfId="31" applyNumberFormat="1" applyFont="1" applyBorder="1" applyAlignment="1">
      <alignment horizontal="center" vertical="center"/>
    </xf>
    <xf numFmtId="3" fontId="1" fillId="0" borderId="0" xfId="32" applyNumberFormat="1" applyFont="1" applyFill="1" applyBorder="1" applyAlignment="1" applyProtection="1">
      <protection locked="0"/>
    </xf>
    <xf numFmtId="169" fontId="5" fillId="0" borderId="0" xfId="0" applyNumberFormat="1" applyFont="1" applyBorder="1"/>
    <xf numFmtId="3" fontId="1" fillId="0" borderId="0" xfId="14" applyFont="1" applyBorder="1" applyAlignment="1">
      <alignment horizontal="right" indent="1"/>
    </xf>
    <xf numFmtId="0" fontId="1" fillId="0" borderId="0" xfId="32" applyFont="1" applyBorder="1" applyAlignment="1">
      <alignment horizontal="center" vertical="center" wrapText="1"/>
    </xf>
    <xf numFmtId="0" fontId="1" fillId="0" borderId="0" xfId="32" applyFont="1" applyAlignment="1" applyProtection="1">
      <alignment horizontal="left"/>
      <protection locked="0"/>
    </xf>
    <xf numFmtId="1" fontId="1" fillId="0" borderId="0" xfId="32" applyNumberFormat="1" applyFont="1" applyBorder="1"/>
    <xf numFmtId="0" fontId="1" fillId="0" borderId="0" xfId="32" applyFont="1"/>
    <xf numFmtId="0" fontId="5" fillId="0" borderId="0" xfId="22" applyFont="1"/>
    <xf numFmtId="166" fontId="1" fillId="0" borderId="3" xfId="32" applyNumberFormat="1" applyFont="1" applyBorder="1" applyAlignment="1" applyProtection="1">
      <alignment horizontal="right"/>
      <protection locked="0"/>
    </xf>
    <xf numFmtId="1" fontId="9" fillId="0" borderId="3" xfId="32" applyNumberFormat="1" applyFont="1" applyBorder="1"/>
    <xf numFmtId="0" fontId="1" fillId="0" borderId="0" xfId="22" quotePrefix="1" applyFont="1" applyBorder="1" applyAlignment="1" applyProtection="1">
      <alignment horizontal="left" wrapText="1"/>
      <protection locked="0"/>
    </xf>
    <xf numFmtId="0" fontId="1" fillId="0" borderId="3" xfId="0" applyFont="1" applyBorder="1"/>
    <xf numFmtId="169" fontId="1" fillId="0" borderId="0" xfId="0" applyNumberFormat="1" applyFont="1"/>
    <xf numFmtId="0" fontId="1" fillId="0" borderId="0" xfId="0" applyFont="1" applyAlignment="1">
      <alignment horizontal="center" vertical="center"/>
    </xf>
    <xf numFmtId="3" fontId="1" fillId="0" borderId="0" xfId="0" applyNumberFormat="1" applyFont="1" applyAlignment="1">
      <alignment vertical="center"/>
    </xf>
    <xf numFmtId="10" fontId="1" fillId="0" borderId="0" xfId="32" applyNumberFormat="1" applyFont="1"/>
    <xf numFmtId="10" fontId="5" fillId="0" borderId="0" xfId="0" applyNumberFormat="1" applyFont="1" applyBorder="1"/>
    <xf numFmtId="10" fontId="1" fillId="0" borderId="0" xfId="0" applyNumberFormat="1" applyFont="1" applyAlignment="1"/>
    <xf numFmtId="10" fontId="5" fillId="0" borderId="0" xfId="22" applyNumberFormat="1" applyFont="1"/>
    <xf numFmtId="10" fontId="0" fillId="0" borderId="0" xfId="0" applyNumberFormat="1"/>
    <xf numFmtId="10" fontId="1" fillId="0" borderId="0" xfId="0" applyNumberFormat="1" applyFont="1"/>
    <xf numFmtId="1" fontId="1" fillId="0" borderId="3" xfId="32" applyNumberFormat="1" applyFont="1" applyBorder="1"/>
    <xf numFmtId="169" fontId="1" fillId="0" borderId="3" xfId="32" applyNumberFormat="1" applyFont="1" applyBorder="1"/>
    <xf numFmtId="0" fontId="5" fillId="0" borderId="3" xfId="0" applyFont="1" applyBorder="1"/>
    <xf numFmtId="169" fontId="1" fillId="0" borderId="0" xfId="32" applyNumberFormat="1" applyFont="1" applyBorder="1" applyAlignment="1" applyProtection="1">
      <alignment horizontal="right"/>
      <protection locked="0"/>
    </xf>
    <xf numFmtId="1" fontId="1" fillId="0" borderId="0" xfId="32" applyNumberFormat="1" applyFont="1" applyFill="1" applyBorder="1"/>
    <xf numFmtId="0" fontId="1" fillId="0" borderId="0" xfId="40" applyFont="1" applyBorder="1">
      <alignment horizontal="left" vertical="center" wrapText="1"/>
    </xf>
    <xf numFmtId="0" fontId="1" fillId="0" borderId="3" xfId="40" applyFont="1" applyBorder="1" applyAlignment="1">
      <alignment horizontal="left" vertical="center" wrapText="1" indent="1"/>
    </xf>
    <xf numFmtId="0" fontId="1" fillId="0" borderId="3" xfId="0" applyFont="1" applyBorder="1" applyAlignment="1"/>
    <xf numFmtId="10" fontId="1" fillId="0" borderId="0" xfId="40" applyNumberFormat="1" applyFont="1">
      <alignment horizontal="left" vertical="center" wrapText="1"/>
    </xf>
    <xf numFmtId="10" fontId="1" fillId="0" borderId="0" xfId="40" applyNumberFormat="1" applyFont="1" applyAlignment="1">
      <alignment horizontal="left" vertical="center" wrapText="1" indent="1"/>
    </xf>
    <xf numFmtId="10" fontId="1" fillId="0" borderId="0" xfId="0" applyNumberFormat="1" applyFont="1" applyBorder="1" applyAlignment="1">
      <alignment horizontal="right"/>
    </xf>
    <xf numFmtId="10" fontId="1" fillId="0" borderId="0" xfId="0" applyNumberFormat="1" applyFont="1" applyAlignment="1">
      <alignment horizontal="right"/>
    </xf>
    <xf numFmtId="0" fontId="1" fillId="0" borderId="3" xfId="0" applyFont="1" applyBorder="1" applyAlignment="1">
      <alignment horizontal="right"/>
    </xf>
    <xf numFmtId="0" fontId="1" fillId="0" borderId="3" xfId="0" applyFont="1" applyBorder="1" applyAlignment="1">
      <alignment horizontal="right" indent="1"/>
    </xf>
    <xf numFmtId="10" fontId="1" fillId="0" borderId="3" xfId="0" applyNumberFormat="1" applyFont="1" applyBorder="1" applyAlignment="1">
      <alignment horizontal="right"/>
    </xf>
    <xf numFmtId="3" fontId="1" fillId="0" borderId="0" xfId="14" applyFont="1" applyAlignment="1">
      <alignment horizontal="right" vertical="top" indent="1"/>
    </xf>
    <xf numFmtId="3" fontId="19" fillId="0" borderId="0" xfId="30" applyNumberFormat="1" applyFont="1" applyBorder="1" applyAlignment="1">
      <alignment horizontal="right" vertical="top" indent="1"/>
    </xf>
    <xf numFmtId="0" fontId="9" fillId="0" borderId="0" xfId="40" applyFont="1" applyBorder="1" applyAlignment="1">
      <alignment horizontal="right" vertical="top" indent="1"/>
    </xf>
    <xf numFmtId="3" fontId="1" fillId="0" borderId="0" xfId="0" applyNumberFormat="1" applyFont="1" applyAlignment="1">
      <alignment horizontal="right" vertical="top" indent="1"/>
    </xf>
    <xf numFmtId="3" fontId="1" fillId="0" borderId="0" xfId="0" applyNumberFormat="1" applyFont="1" applyBorder="1" applyAlignment="1">
      <alignment horizontal="right" vertical="top" indent="1"/>
    </xf>
    <xf numFmtId="3" fontId="19" fillId="0" borderId="0" xfId="29" applyNumberFormat="1" applyFont="1" applyBorder="1" applyAlignment="1">
      <alignment horizontal="right" vertical="top" indent="1"/>
    </xf>
    <xf numFmtId="0" fontId="5" fillId="0" borderId="0" xfId="0" applyFont="1" applyAlignment="1">
      <alignment horizontal="right" vertical="top" indent="1"/>
    </xf>
    <xf numFmtId="0" fontId="1" fillId="0" borderId="0" xfId="40" applyFont="1" applyAlignment="1">
      <alignment horizontal="right" vertical="top" indent="1"/>
    </xf>
    <xf numFmtId="3" fontId="9" fillId="0" borderId="0" xfId="40" applyNumberFormat="1" applyFont="1" applyBorder="1" applyAlignment="1">
      <alignment horizontal="right" vertical="top" indent="1"/>
    </xf>
    <xf numFmtId="3" fontId="19" fillId="0" borderId="0" xfId="30" applyNumberFormat="1" applyFont="1" applyFill="1" applyBorder="1" applyAlignment="1">
      <alignment horizontal="right" vertical="top" indent="1"/>
    </xf>
    <xf numFmtId="3" fontId="19" fillId="0" borderId="0" xfId="29" applyNumberFormat="1" applyFont="1" applyFill="1" applyBorder="1" applyAlignment="1">
      <alignment horizontal="right" vertical="top" indent="1"/>
    </xf>
    <xf numFmtId="170" fontId="19" fillId="0" borderId="0" xfId="30" applyNumberFormat="1" applyFont="1" applyBorder="1" applyAlignment="1">
      <alignment horizontal="right" vertical="top" indent="1"/>
    </xf>
    <xf numFmtId="0" fontId="1" fillId="0" borderId="0" xfId="0" applyFont="1" applyAlignment="1">
      <alignment horizontal="right" vertical="top" indent="1"/>
    </xf>
    <xf numFmtId="3" fontId="1" fillId="0" borderId="0" xfId="14" applyFont="1" applyFill="1" applyAlignment="1">
      <alignment horizontal="right" vertical="top" indent="1"/>
    </xf>
    <xf numFmtId="3" fontId="1" fillId="0" borderId="0" xfId="14" applyNumberFormat="1" applyFont="1" applyFill="1" applyAlignment="1">
      <alignment horizontal="right" vertical="top" indent="1"/>
    </xf>
    <xf numFmtId="3" fontId="1" fillId="0" borderId="3" xfId="14" applyNumberFormat="1" applyFont="1" applyFill="1" applyBorder="1" applyAlignment="1">
      <alignment horizontal="right" vertical="top" indent="1"/>
    </xf>
    <xf numFmtId="3" fontId="1" fillId="0" borderId="3" xfId="0" applyNumberFormat="1" applyFont="1" applyBorder="1" applyAlignment="1">
      <alignment horizontal="right" vertical="top" indent="1"/>
    </xf>
    <xf numFmtId="0" fontId="9" fillId="0" borderId="0" xfId="40" applyFont="1" applyAlignment="1">
      <alignment horizontal="right" vertical="center" wrapText="1"/>
    </xf>
    <xf numFmtId="3" fontId="9" fillId="0" borderId="8" xfId="13" applyFont="1" applyBorder="1"/>
    <xf numFmtId="0" fontId="1" fillId="0" borderId="8" xfId="0" applyFont="1" applyBorder="1"/>
    <xf numFmtId="0" fontId="1" fillId="0" borderId="3" xfId="22" applyFont="1" applyBorder="1" applyAlignment="1" applyProtection="1">
      <protection locked="0"/>
    </xf>
    <xf numFmtId="10" fontId="1" fillId="0" borderId="3" xfId="0" applyNumberFormat="1" applyFont="1" applyBorder="1"/>
    <xf numFmtId="0" fontId="1" fillId="0" borderId="0" xfId="0" applyFont="1" applyAlignment="1">
      <alignment horizontal="center"/>
    </xf>
    <xf numFmtId="1" fontId="1" fillId="0" borderId="0" xfId="0" applyNumberFormat="1" applyFont="1"/>
    <xf numFmtId="0" fontId="9" fillId="0" borderId="0" xfId="0" applyFont="1"/>
    <xf numFmtId="0" fontId="1" fillId="0" borderId="3" xfId="37" applyFont="1" applyBorder="1">
      <alignment horizontal="left"/>
    </xf>
    <xf numFmtId="0" fontId="5" fillId="0" borderId="0" xfId="0" applyNumberFormat="1" applyFont="1"/>
    <xf numFmtId="0" fontId="23" fillId="0" borderId="0" xfId="0" applyNumberFormat="1" applyFont="1"/>
    <xf numFmtId="0" fontId="1" fillId="0" borderId="2" xfId="0" applyNumberFormat="1" applyFont="1" applyFill="1" applyBorder="1" applyAlignment="1">
      <alignment horizontal="left" vertical="center" wrapText="1"/>
    </xf>
    <xf numFmtId="0" fontId="1" fillId="0" borderId="7" xfId="0" applyNumberFormat="1" applyFont="1" applyFill="1" applyBorder="1" applyAlignment="1">
      <alignment horizontal="center" vertical="center" wrapText="1"/>
    </xf>
    <xf numFmtId="0" fontId="1" fillId="0" borderId="0" xfId="0" quotePrefix="1" applyNumberFormat="1" applyFont="1" applyFill="1" applyAlignment="1">
      <alignment horizontal="left"/>
    </xf>
    <xf numFmtId="0" fontId="1" fillId="0" borderId="0" xfId="0" applyNumberFormat="1" applyFont="1" applyFill="1" applyBorder="1" applyAlignment="1">
      <alignment horizontal="left"/>
    </xf>
    <xf numFmtId="3" fontId="1" fillId="0" borderId="0" xfId="0" applyNumberFormat="1" applyFont="1" applyFill="1" applyBorder="1" applyAlignment="1">
      <alignment horizontal="right" indent="2"/>
    </xf>
    <xf numFmtId="0" fontId="23" fillId="0" borderId="0" xfId="0" applyNumberFormat="1" applyFont="1" applyFill="1" applyBorder="1"/>
    <xf numFmtId="0" fontId="23" fillId="0" borderId="3" xfId="0" applyNumberFormat="1" applyFont="1" applyFill="1" applyBorder="1"/>
    <xf numFmtId="3" fontId="9" fillId="0" borderId="3" xfId="0" applyNumberFormat="1" applyFont="1" applyFill="1" applyBorder="1" applyAlignment="1">
      <alignment horizontal="right" indent="2"/>
    </xf>
    <xf numFmtId="0" fontId="24" fillId="0" borderId="0" xfId="0" applyNumberFormat="1" applyFont="1"/>
    <xf numFmtId="0" fontId="23" fillId="0" borderId="0" xfId="0" applyNumberFormat="1" applyFont="1" applyAlignment="1"/>
    <xf numFmtId="0" fontId="5" fillId="0" borderId="0" xfId="0" applyNumberFormat="1" applyFont="1" applyAlignment="1"/>
    <xf numFmtId="0" fontId="1" fillId="0" borderId="6" xfId="0" applyNumberFormat="1" applyFont="1" applyFill="1" applyBorder="1" applyAlignment="1">
      <alignment horizontal="left" vertical="center"/>
    </xf>
    <xf numFmtId="49" fontId="1"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xf>
    <xf numFmtId="1" fontId="1" fillId="0" borderId="0" xfId="39" applyNumberFormat="1" applyAlignment="1">
      <alignment horizontal="right"/>
    </xf>
    <xf numFmtId="0" fontId="1" fillId="0" borderId="0" xfId="0" applyNumberFormat="1" applyFont="1" applyFill="1" applyBorder="1" applyAlignment="1">
      <alignment horizontal="left" vertical="center" wrapText="1"/>
    </xf>
    <xf numFmtId="0" fontId="9" fillId="0" borderId="3" xfId="0" applyNumberFormat="1" applyFont="1" applyFill="1" applyBorder="1" applyAlignment="1"/>
    <xf numFmtId="0" fontId="9" fillId="0" borderId="0" xfId="0" applyNumberFormat="1" applyFont="1" applyFill="1" applyBorder="1" applyAlignment="1"/>
    <xf numFmtId="0" fontId="1" fillId="0" borderId="0" xfId="0" applyNumberFormat="1" applyFont="1" applyFill="1" applyBorder="1" applyAlignment="1">
      <alignment horizontal="right" indent="2"/>
    </xf>
    <xf numFmtId="165" fontId="1" fillId="0" borderId="0" xfId="32" applyNumberFormat="1" applyFont="1" applyAlignment="1" applyProtection="1">
      <alignment horizontal="right"/>
      <protection locked="0"/>
    </xf>
    <xf numFmtId="0" fontId="9" fillId="0" borderId="3" xfId="44" applyFont="1" applyBorder="1" applyAlignment="1" applyProtection="1">
      <alignment horizontal="left" vertical="top"/>
      <protection locked="0"/>
    </xf>
    <xf numFmtId="0" fontId="9" fillId="0" borderId="0" xfId="37" applyFont="1">
      <alignment horizontal="left"/>
    </xf>
    <xf numFmtId="165" fontId="1" fillId="0" borderId="3" xfId="32" applyNumberFormat="1" applyFont="1" applyBorder="1" applyAlignment="1" applyProtection="1">
      <alignment horizontal="right"/>
      <protection locked="0"/>
    </xf>
    <xf numFmtId="0" fontId="1" fillId="0" borderId="0" xfId="37" quotePrefix="1" applyFont="1" applyAlignment="1">
      <alignment horizontal="left"/>
    </xf>
    <xf numFmtId="49" fontId="1" fillId="0" borderId="0" xfId="37" quotePrefix="1" applyNumberFormat="1" applyFont="1" applyAlignment="1">
      <alignment horizontal="left" wrapText="1"/>
    </xf>
    <xf numFmtId="0" fontId="1" fillId="0" borderId="0" xfId="37" applyFont="1" applyAlignment="1">
      <alignment horizontal="left" wrapText="1"/>
    </xf>
    <xf numFmtId="0" fontId="1" fillId="0" borderId="0" xfId="37" applyFont="1" applyAlignment="1">
      <alignment wrapText="1"/>
    </xf>
    <xf numFmtId="0" fontId="5" fillId="0" borderId="8" xfId="0" applyFont="1" applyBorder="1"/>
    <xf numFmtId="10" fontId="5" fillId="0" borderId="8" xfId="0" applyNumberFormat="1" applyFont="1" applyBorder="1"/>
    <xf numFmtId="10" fontId="5" fillId="0" borderId="3" xfId="0" applyNumberFormat="1" applyFont="1" applyBorder="1"/>
    <xf numFmtId="0" fontId="5" fillId="0" borderId="8" xfId="0" applyFont="1" applyBorder="1" applyAlignment="1"/>
    <xf numFmtId="3" fontId="1" fillId="0" borderId="8" xfId="0" applyNumberFormat="1" applyFont="1" applyBorder="1" applyAlignment="1"/>
    <xf numFmtId="0" fontId="1" fillId="0" borderId="8" xfId="0" applyFont="1" applyBorder="1" applyAlignment="1"/>
    <xf numFmtId="0" fontId="17" fillId="3" borderId="0" xfId="0" applyFont="1" applyFill="1"/>
    <xf numFmtId="0" fontId="0" fillId="3" borderId="0" xfId="0" applyFill="1"/>
    <xf numFmtId="0" fontId="5" fillId="3" borderId="0" xfId="0" applyFont="1" applyFill="1"/>
    <xf numFmtId="0" fontId="1" fillId="0" borderId="8" xfId="32" applyFont="1" applyBorder="1" applyAlignment="1">
      <alignment horizontal="center" vertical="center" wrapText="1"/>
    </xf>
    <xf numFmtId="0" fontId="1" fillId="0" borderId="7"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1" fillId="0" borderId="6" xfId="32" applyFont="1" applyBorder="1" applyAlignment="1">
      <alignment horizontal="center" vertical="center" wrapText="1"/>
    </xf>
    <xf numFmtId="0" fontId="1" fillId="0" borderId="7" xfId="32" applyFont="1" applyBorder="1" applyAlignment="1">
      <alignment horizontal="center" vertical="center" wrapText="1"/>
    </xf>
    <xf numFmtId="0" fontId="1" fillId="0" borderId="2" xfId="32" applyFont="1" applyBorder="1" applyAlignment="1">
      <alignment horizontal="center" vertical="center" wrapText="1"/>
    </xf>
    <xf numFmtId="0" fontId="1" fillId="0" borderId="0" xfId="32" applyFont="1" applyBorder="1" applyAlignment="1">
      <alignment horizontal="left" vertical="center" wrapText="1"/>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0" xfId="0" quotePrefix="1" applyFont="1" applyFill="1" applyAlignment="1">
      <alignment horizontal="left" vertical="top" wrapText="1"/>
    </xf>
    <xf numFmtId="0" fontId="1" fillId="0" borderId="9" xfId="38" quotePrefix="1" applyFont="1" applyBorder="1" applyAlignment="1">
      <alignment horizontal="left" vertical="center" wrapText="1"/>
    </xf>
    <xf numFmtId="0" fontId="1" fillId="0" borderId="4" xfId="38" applyFont="1" applyBorder="1" applyAlignment="1">
      <alignment horizontal="lef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22" applyFont="1" applyBorder="1" applyAlignment="1" applyProtection="1">
      <alignment horizontal="left" vertical="center" wrapText="1"/>
      <protection locked="0"/>
    </xf>
    <xf numFmtId="0" fontId="1" fillId="0" borderId="13" xfId="22" applyFont="1" applyBorder="1" applyAlignment="1" applyProtection="1">
      <alignment horizontal="left" vertical="center" wrapText="1"/>
      <protection locked="0"/>
    </xf>
    <xf numFmtId="0" fontId="1" fillId="0" borderId="4" xfId="22" applyFont="1" applyBorder="1" applyAlignment="1" applyProtection="1">
      <alignment horizontal="left" vertical="center" wrapText="1"/>
      <protection locked="0"/>
    </xf>
    <xf numFmtId="0" fontId="1" fillId="0" borderId="14" xfId="22" quotePrefix="1" applyFont="1" applyBorder="1" applyAlignment="1">
      <alignment horizontal="center" vertical="center" wrapText="1"/>
    </xf>
    <xf numFmtId="0" fontId="1" fillId="0" borderId="15" xfId="22" applyFont="1" applyBorder="1" applyAlignment="1">
      <alignment horizontal="center" vertical="center" wrapText="1"/>
    </xf>
    <xf numFmtId="0" fontId="1" fillId="0" borderId="5" xfId="22" applyFont="1" applyBorder="1" applyAlignment="1">
      <alignment horizontal="center" vertical="center" wrapText="1"/>
    </xf>
    <xf numFmtId="0" fontId="1" fillId="0" borderId="14" xfId="22" quotePrefix="1" applyFont="1" applyBorder="1" applyAlignment="1" applyProtection="1">
      <alignment horizontal="center" vertical="center" wrapText="1"/>
      <protection locked="0"/>
    </xf>
    <xf numFmtId="0" fontId="1" fillId="0" borderId="15" xfId="22" applyFont="1" applyBorder="1" applyAlignment="1" applyProtection="1">
      <alignment horizontal="center" vertical="center" wrapText="1"/>
      <protection locked="0"/>
    </xf>
    <xf numFmtId="0" fontId="1" fillId="0" borderId="5" xfId="22" applyFont="1" applyBorder="1" applyAlignment="1" applyProtection="1">
      <alignment horizontal="center" vertical="center" wrapText="1"/>
      <protection locked="0"/>
    </xf>
    <xf numFmtId="0" fontId="1" fillId="0" borderId="14" xfId="22" applyFont="1" applyBorder="1" applyAlignment="1">
      <alignment horizontal="center" vertical="center" wrapText="1"/>
    </xf>
    <xf numFmtId="0" fontId="1" fillId="0" borderId="9" xfId="0" quotePrefix="1"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quotePrefix="1" applyFont="1" applyFill="1" applyBorder="1" applyAlignment="1">
      <alignment horizontal="left" vertical="center" wrapText="1"/>
    </xf>
    <xf numFmtId="0" fontId="1" fillId="0" borderId="0" xfId="0" applyFont="1" applyFill="1" applyBorder="1" applyAlignment="1">
      <alignment horizontal="left" vertical="center" wrapText="1"/>
    </xf>
    <xf numFmtId="0" fontId="6" fillId="2" borderId="0" xfId="0" applyFont="1" applyFill="1" applyAlignment="1">
      <alignment horizontal="left" wrapText="1"/>
    </xf>
    <xf numFmtId="0" fontId="6" fillId="0" borderId="0" xfId="0" applyFont="1" applyFill="1" applyAlignment="1">
      <alignment horizontal="left" wrapText="1"/>
    </xf>
    <xf numFmtId="0" fontId="1" fillId="0" borderId="8" xfId="38" quotePrefix="1" applyFont="1" applyBorder="1" applyAlignment="1">
      <alignment horizontal="left" vertical="center" wrapText="1"/>
    </xf>
    <xf numFmtId="0" fontId="1" fillId="0" borderId="3" xfId="38" applyFont="1" applyBorder="1" applyAlignment="1">
      <alignment horizontal="left" vertical="center" wrapText="1"/>
    </xf>
    <xf numFmtId="0" fontId="1" fillId="0" borderId="0" xfId="0" applyFont="1" applyAlignment="1">
      <alignment horizontal="left" wrapText="1"/>
    </xf>
    <xf numFmtId="0" fontId="1" fillId="0" borderId="9" xfId="0" applyFont="1" applyFill="1" applyBorder="1" applyAlignment="1">
      <alignment horizontal="left" vertical="center" wrapText="1"/>
    </xf>
    <xf numFmtId="0" fontId="8" fillId="0" borderId="0" xfId="0" applyFont="1" applyFill="1" applyAlignment="1">
      <alignment horizontal="left" wrapText="1"/>
    </xf>
    <xf numFmtId="49" fontId="1" fillId="0" borderId="9" xfId="33" applyFont="1" applyBorder="1" applyAlignment="1">
      <alignment horizontal="left" vertical="center" wrapText="1"/>
    </xf>
    <xf numFmtId="49" fontId="1" fillId="0" borderId="4" xfId="33" applyFont="1" applyBorder="1" applyAlignment="1">
      <alignment horizontal="left" vertical="center" wrapText="1"/>
    </xf>
    <xf numFmtId="0" fontId="9" fillId="0" borderId="0" xfId="0" quotePrefix="1" applyFont="1" applyAlignment="1">
      <alignment horizontal="left" wrapText="1"/>
    </xf>
    <xf numFmtId="0" fontId="9" fillId="0" borderId="0" xfId="0" applyFont="1" applyAlignment="1">
      <alignment horizontal="left" wrapText="1"/>
    </xf>
    <xf numFmtId="0" fontId="1" fillId="0" borderId="0" xfId="0" quotePrefix="1" applyFont="1" applyAlignment="1">
      <alignment horizontal="left" wrapText="1"/>
    </xf>
    <xf numFmtId="0" fontId="1" fillId="0" borderId="0" xfId="0" applyNumberFormat="1" applyFont="1" applyFill="1" applyAlignment="1">
      <alignment horizontal="left" wrapText="1"/>
    </xf>
    <xf numFmtId="0" fontId="25" fillId="0" borderId="0" xfId="0" applyNumberFormat="1" applyFont="1" applyAlignment="1">
      <alignment horizontal="left" wrapText="1"/>
    </xf>
    <xf numFmtId="0" fontId="8" fillId="0" borderId="0" xfId="0" applyNumberFormat="1" applyFont="1" applyFill="1" applyAlignment="1">
      <alignment horizontal="left" wrapText="1"/>
    </xf>
    <xf numFmtId="0" fontId="5" fillId="0" borderId="0" xfId="0" applyNumberFormat="1" applyFont="1" applyFill="1" applyAlignment="1">
      <alignment horizontal="left" wrapText="1"/>
    </xf>
    <xf numFmtId="0" fontId="1" fillId="0" borderId="0" xfId="0" quotePrefix="1" applyNumberFormat="1" applyFont="1" applyFill="1" applyAlignment="1">
      <alignment horizontal="left" wrapText="1"/>
    </xf>
  </cellXfs>
  <cellStyles count="45">
    <cellStyle name="Box head" xfId="1"/>
    <cellStyle name="col head" xfId="2"/>
    <cellStyle name="col head 2" xfId="3"/>
    <cellStyle name="col head_template excel tables - May" xfId="4"/>
    <cellStyle name="Comma 2" xfId="5"/>
    <cellStyle name="Comma 2 2" xfId="6"/>
    <cellStyle name="Comma 2 2 2" xfId="7"/>
    <cellStyle name="Comma 2 2 3" xfId="8"/>
    <cellStyle name="Comma 2 2 4" xfId="9"/>
    <cellStyle name="Comma 2 3" xfId="10"/>
    <cellStyle name="Comma 2 4" xfId="11"/>
    <cellStyle name="Comma 2 5" xfId="12"/>
    <cellStyle name="data cell" xfId="13"/>
    <cellStyle name="data cell_7 Total Personal Income by Sex, 2001-2006 Censuses" xfId="14"/>
    <cellStyle name="footnote" xfId="15"/>
    <cellStyle name="footnote 2" xfId="16"/>
    <cellStyle name="footnote_25 Total Family Income by Family Type" xfId="17"/>
    <cellStyle name="H1" xfId="18"/>
    <cellStyle name="H2" xfId="19"/>
    <cellStyle name="Hyperlink 2" xfId="20"/>
    <cellStyle name="Normal" xfId="0" builtinId="0"/>
    <cellStyle name="Normal 2" xfId="21"/>
    <cellStyle name="Normal 2 2" xfId="22"/>
    <cellStyle name="Normal 2 3" xfId="23"/>
    <cellStyle name="Normal 2 3 2" xfId="24"/>
    <cellStyle name="Normal 3" xfId="25"/>
    <cellStyle name="Normal 4" xfId="26"/>
    <cellStyle name="Normal 5" xfId="27"/>
    <cellStyle name="Normal 5 2" xfId="28"/>
    <cellStyle name="Normal_Ethnicity" xfId="29"/>
    <cellStyle name="Normal_Ethnicity (Freq)" xfId="30"/>
    <cellStyle name="Normal_Sheet1" xfId="31"/>
    <cellStyle name="Normal_Table 6" xfId="32"/>
    <cellStyle name="stub head" xfId="33"/>
    <cellStyle name="stub head 2" xfId="34"/>
    <cellStyle name="stub head_template excel tables - May" xfId="35"/>
    <cellStyle name="stub indent" xfId="36"/>
    <cellStyle name="stub row" xfId="37"/>
    <cellStyle name="Style2" xfId="38"/>
    <cellStyle name="Style3" xfId="39"/>
    <cellStyle name="Style4" xfId="40"/>
    <cellStyle name="Style5" xfId="41"/>
    <cellStyle name="Table number" xfId="42"/>
    <cellStyle name="text cell" xfId="43"/>
    <cellStyle name="Total row"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94574435787568"/>
          <c:y val="2.5348213902093644E-2"/>
          <c:w val="0.74007405049658159"/>
          <c:h val="0.73158851407821623"/>
        </c:manualLayout>
      </c:layout>
      <c:lineChart>
        <c:grouping val="standard"/>
        <c:varyColors val="0"/>
        <c:ser>
          <c:idx val="0"/>
          <c:order val="0"/>
          <c:tx>
            <c:v>Census 2013</c:v>
          </c:tx>
          <c:marker>
            <c:symbol val="none"/>
          </c:marker>
          <c:cat>
            <c:strRef>
              <c:f>Age!$A$34:$A$47</c:f>
              <c:strCache>
                <c:ptCount val="14"/>
                <c:pt idx="0">
                  <c:v>Prop 20–24 Years</c:v>
                </c:pt>
                <c:pt idx="1">
                  <c:v>Prop 25–29 Years</c:v>
                </c:pt>
                <c:pt idx="2">
                  <c:v>Prop 30–34 Years</c:v>
                </c:pt>
                <c:pt idx="3">
                  <c:v>Prop 35–39 Years</c:v>
                </c:pt>
                <c:pt idx="4">
                  <c:v>Prop 40–44 Years</c:v>
                </c:pt>
                <c:pt idx="5">
                  <c:v>Prop 45–49 Years</c:v>
                </c:pt>
                <c:pt idx="6">
                  <c:v>Prop 50–54 Years</c:v>
                </c:pt>
                <c:pt idx="7">
                  <c:v>Prop 55–59 Years</c:v>
                </c:pt>
                <c:pt idx="8">
                  <c:v>Prop 60–64 Years</c:v>
                </c:pt>
                <c:pt idx="9">
                  <c:v>Prop 65–69 Years</c:v>
                </c:pt>
                <c:pt idx="10">
                  <c:v>Prop 70–74 Years</c:v>
                </c:pt>
                <c:pt idx="11">
                  <c:v>Prop 75–79 Years</c:v>
                </c:pt>
                <c:pt idx="12">
                  <c:v>Prop 80–84 Years</c:v>
                </c:pt>
                <c:pt idx="13">
                  <c:v>Prop 85 Years and Over</c:v>
                </c:pt>
              </c:strCache>
            </c:strRef>
          </c:cat>
          <c:val>
            <c:numRef>
              <c:f>Age!$V$34:$V$47</c:f>
              <c:numCache>
                <c:formatCode>0.00%</c:formatCode>
                <c:ptCount val="14"/>
                <c:pt idx="0">
                  <c:v>9.435897036382776E-2</c:v>
                </c:pt>
                <c:pt idx="1">
                  <c:v>8.3792082283639782E-2</c:v>
                </c:pt>
                <c:pt idx="2">
                  <c:v>8.3278880733712674E-2</c:v>
                </c:pt>
                <c:pt idx="3">
                  <c:v>8.6838181805787784E-2</c:v>
                </c:pt>
                <c:pt idx="4">
                  <c:v>9.9250453068351244E-2</c:v>
                </c:pt>
                <c:pt idx="5">
                  <c:v>9.7912428534006182E-2</c:v>
                </c:pt>
                <c:pt idx="6">
                  <c:v>9.7379750644423391E-2</c:v>
                </c:pt>
                <c:pt idx="7">
                  <c:v>8.4457199282881174E-2</c:v>
                </c:pt>
                <c:pt idx="8">
                  <c:v>7.5686029718946682E-2</c:v>
                </c:pt>
                <c:pt idx="9">
                  <c:v>6.3629201655099346E-2</c:v>
                </c:pt>
                <c:pt idx="10">
                  <c:v>4.8727854184540266E-2</c:v>
                </c:pt>
                <c:pt idx="11">
                  <c:v>3.4589005411500971E-2</c:v>
                </c:pt>
                <c:pt idx="12">
                  <c:v>2.6301822888010074E-2</c:v>
                </c:pt>
                <c:pt idx="13">
                  <c:v>2.3798139425272691E-2</c:v>
                </c:pt>
              </c:numCache>
            </c:numRef>
          </c:val>
          <c:smooth val="0"/>
        </c:ser>
        <c:ser>
          <c:idx val="1"/>
          <c:order val="1"/>
          <c:tx>
            <c:v>NZAVS 2012</c:v>
          </c:tx>
          <c:marker>
            <c:symbol val="none"/>
          </c:marker>
          <c:cat>
            <c:strRef>
              <c:f>Age!$A$34:$A$47</c:f>
              <c:strCache>
                <c:ptCount val="14"/>
                <c:pt idx="0">
                  <c:v>Prop 20–24 Years</c:v>
                </c:pt>
                <c:pt idx="1">
                  <c:v>Prop 25–29 Years</c:v>
                </c:pt>
                <c:pt idx="2">
                  <c:v>Prop 30–34 Years</c:v>
                </c:pt>
                <c:pt idx="3">
                  <c:v>Prop 35–39 Years</c:v>
                </c:pt>
                <c:pt idx="4">
                  <c:v>Prop 40–44 Years</c:v>
                </c:pt>
                <c:pt idx="5">
                  <c:v>Prop 45–49 Years</c:v>
                </c:pt>
                <c:pt idx="6">
                  <c:v>Prop 50–54 Years</c:v>
                </c:pt>
                <c:pt idx="7">
                  <c:v>Prop 55–59 Years</c:v>
                </c:pt>
                <c:pt idx="8">
                  <c:v>Prop 60–64 Years</c:v>
                </c:pt>
                <c:pt idx="9">
                  <c:v>Prop 65–69 Years</c:v>
                </c:pt>
                <c:pt idx="10">
                  <c:v>Prop 70–74 Years</c:v>
                </c:pt>
                <c:pt idx="11">
                  <c:v>Prop 75–79 Years</c:v>
                </c:pt>
                <c:pt idx="12">
                  <c:v>Prop 80–84 Years</c:v>
                </c:pt>
                <c:pt idx="13">
                  <c:v>Prop 85 Years and Over</c:v>
                </c:pt>
              </c:strCache>
            </c:strRef>
          </c:cat>
          <c:val>
            <c:numRef>
              <c:f>Age!$AL$34:$AL$47</c:f>
              <c:numCache>
                <c:formatCode>0.00%</c:formatCode>
                <c:ptCount val="14"/>
                <c:pt idx="0">
                  <c:v>6.1573071154807535E-2</c:v>
                </c:pt>
                <c:pt idx="1">
                  <c:v>5.2074654224295948E-2</c:v>
                </c:pt>
                <c:pt idx="2">
                  <c:v>6.4739210131644728E-2</c:v>
                </c:pt>
                <c:pt idx="3">
                  <c:v>8.2986168971838026E-2</c:v>
                </c:pt>
                <c:pt idx="4">
                  <c:v>9.9566738876853855E-2</c:v>
                </c:pt>
                <c:pt idx="5">
                  <c:v>0.12006332277953674</c:v>
                </c:pt>
                <c:pt idx="6">
                  <c:v>0.12831194800866522</c:v>
                </c:pt>
                <c:pt idx="7">
                  <c:v>0.1208131978003666</c:v>
                </c:pt>
                <c:pt idx="8">
                  <c:v>0.10873187802032995</c:v>
                </c:pt>
                <c:pt idx="9">
                  <c:v>8.2236293951008163E-2</c:v>
                </c:pt>
                <c:pt idx="10">
                  <c:v>4.0076653891018166E-2</c:v>
                </c:pt>
                <c:pt idx="11">
                  <c:v>2.2579570071654724E-2</c:v>
                </c:pt>
                <c:pt idx="12">
                  <c:v>1.0581569738376937E-2</c:v>
                </c:pt>
                <c:pt idx="13">
                  <c:v>5.6657223796033997E-3</c:v>
                </c:pt>
              </c:numCache>
            </c:numRef>
          </c:val>
          <c:smooth val="0"/>
        </c:ser>
        <c:dLbls>
          <c:showLegendKey val="0"/>
          <c:showVal val="0"/>
          <c:showCatName val="0"/>
          <c:showSerName val="0"/>
          <c:showPercent val="0"/>
          <c:showBubbleSize val="0"/>
        </c:dLbls>
        <c:marker val="1"/>
        <c:smooth val="0"/>
        <c:axId val="77570816"/>
        <c:axId val="77572352"/>
      </c:lineChart>
      <c:catAx>
        <c:axId val="77570816"/>
        <c:scaling>
          <c:orientation val="minMax"/>
        </c:scaling>
        <c:delete val="0"/>
        <c:axPos val="b"/>
        <c:numFmt formatCode="General" sourceLinked="1"/>
        <c:majorTickMark val="out"/>
        <c:minorTickMark val="none"/>
        <c:tickLblPos val="nextTo"/>
        <c:txPr>
          <a:bodyPr rot="-2700000"/>
          <a:lstStyle/>
          <a:p>
            <a:pPr>
              <a:defRPr/>
            </a:pPr>
            <a:endParaRPr lang="en-US"/>
          </a:p>
        </c:txPr>
        <c:crossAx val="77572352"/>
        <c:crosses val="autoZero"/>
        <c:auto val="1"/>
        <c:lblAlgn val="ctr"/>
        <c:lblOffset val="100"/>
        <c:noMultiLvlLbl val="0"/>
      </c:catAx>
      <c:valAx>
        <c:axId val="77572352"/>
        <c:scaling>
          <c:orientation val="minMax"/>
          <c:max val="0.25"/>
        </c:scaling>
        <c:delete val="0"/>
        <c:axPos val="l"/>
        <c:majorGridlines/>
        <c:title>
          <c:tx>
            <c:rich>
              <a:bodyPr rot="-5400000" vert="horz"/>
              <a:lstStyle/>
              <a:p>
                <a:pPr>
                  <a:defRPr sz="1400" b="0">
                    <a:latin typeface="+mn-lt"/>
                    <a:cs typeface="Times New Roman" panose="02020603050405020304" pitchFamily="18" charset="0"/>
                  </a:defRPr>
                </a:pPr>
                <a:r>
                  <a:rPr lang="en-NZ" sz="1400" b="0">
                    <a:latin typeface="+mn-lt"/>
                    <a:cs typeface="Times New Roman" panose="02020603050405020304" pitchFamily="18" charset="0"/>
                  </a:rPr>
                  <a:t>Proportion</a:t>
                </a:r>
              </a:p>
            </c:rich>
          </c:tx>
          <c:layout>
            <c:manualLayout>
              <c:xMode val="edge"/>
              <c:yMode val="edge"/>
              <c:x val="7.1800174601425624E-3"/>
              <c:y val="0.31255240355229569"/>
            </c:manualLayout>
          </c:layout>
          <c:overlay val="0"/>
        </c:title>
        <c:numFmt formatCode="0.00%" sourceLinked="1"/>
        <c:majorTickMark val="out"/>
        <c:minorTickMark val="none"/>
        <c:tickLblPos val="nextTo"/>
        <c:crossAx val="77570816"/>
        <c:crosses val="autoZero"/>
        <c:crossBetween val="between"/>
      </c:valAx>
    </c:plotArea>
    <c:legend>
      <c:legendPos val="r"/>
      <c:overlay val="0"/>
      <c:txPr>
        <a:bodyPr/>
        <a:lstStyle/>
        <a:p>
          <a:pPr>
            <a:defRPr sz="1200">
              <a:latin typeface="+mn-lt"/>
              <a:cs typeface="Times New Roman" panose="02020603050405020304" pitchFamily="18" charset="0"/>
            </a:defRPr>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0704116156684"/>
          <c:y val="2.5970801497296771E-2"/>
          <c:w val="0.71171927251150791"/>
          <c:h val="0.75383713149382847"/>
        </c:manualLayout>
      </c:layout>
      <c:lineChart>
        <c:grouping val="standard"/>
        <c:varyColors val="0"/>
        <c:ser>
          <c:idx val="0"/>
          <c:order val="0"/>
          <c:tx>
            <c:strRef>
              <c:f>'Personal Income'!$E$4:$G$4</c:f>
              <c:strCache>
                <c:ptCount val="1"/>
                <c:pt idx="0">
                  <c:v>2006 Census</c:v>
                </c:pt>
              </c:strCache>
            </c:strRef>
          </c:tx>
          <c:marker>
            <c:symbol val="none"/>
          </c:marker>
          <c:cat>
            <c:strRef>
              <c:f>'Personal Income'!$A$28:$A$38</c:f>
              <c:strCache>
                <c:ptCount val="11"/>
                <c:pt idx="0">
                  <c:v>$1–$5,000</c:v>
                </c:pt>
                <c:pt idx="1">
                  <c:v>$5,001–$10,000</c:v>
                </c:pt>
                <c:pt idx="2">
                  <c:v>$10,001–$15,000</c:v>
                </c:pt>
                <c:pt idx="3">
                  <c:v>$15,001–$20,000</c:v>
                </c:pt>
                <c:pt idx="4">
                  <c:v>$20,001–$25,000</c:v>
                </c:pt>
                <c:pt idx="5">
                  <c:v>$25,001–$30,000</c:v>
                </c:pt>
                <c:pt idx="6">
                  <c:v>$30,001–$40,000</c:v>
                </c:pt>
                <c:pt idx="7">
                  <c:v>$40,001–$50,000</c:v>
                </c:pt>
                <c:pt idx="8">
                  <c:v>$50,001–$70,000</c:v>
                </c:pt>
                <c:pt idx="9">
                  <c:v>$70,001–$100,000</c:v>
                </c:pt>
                <c:pt idx="10">
                  <c:v>$100,001 or more</c:v>
                </c:pt>
              </c:strCache>
            </c:strRef>
          </c:cat>
          <c:val>
            <c:numRef>
              <c:f>'Personal Income'!$G$28:$G$38</c:f>
              <c:numCache>
                <c:formatCode>0.00%</c:formatCode>
                <c:ptCount val="11"/>
                <c:pt idx="0">
                  <c:v>7.7889558729373878E-2</c:v>
                </c:pt>
                <c:pt idx="1">
                  <c:v>7.9872666916007917E-2</c:v>
                </c:pt>
                <c:pt idx="2">
                  <c:v>0.12533941049811198</c:v>
                </c:pt>
                <c:pt idx="3">
                  <c:v>9.1595931934064026E-2</c:v>
                </c:pt>
                <c:pt idx="4">
                  <c:v>7.7358123770462361E-2</c:v>
                </c:pt>
                <c:pt idx="5">
                  <c:v>7.5824041145532886E-2</c:v>
                </c:pt>
                <c:pt idx="6">
                  <c:v>0.14230412448467714</c:v>
                </c:pt>
                <c:pt idx="7">
                  <c:v>9.2375651615329832E-2</c:v>
                </c:pt>
                <c:pt idx="8">
                  <c:v>9.9017003805623699E-2</c:v>
                </c:pt>
                <c:pt idx="9">
                  <c:v>4.406367076811897E-2</c:v>
                </c:pt>
                <c:pt idx="10">
                  <c:v>3.7163468548136597E-2</c:v>
                </c:pt>
              </c:numCache>
            </c:numRef>
          </c:val>
          <c:smooth val="0"/>
        </c:ser>
        <c:ser>
          <c:idx val="2"/>
          <c:order val="1"/>
          <c:tx>
            <c:strRef>
              <c:f>'Personal Income'!$L$4:$N$4</c:f>
              <c:strCache>
                <c:ptCount val="1"/>
                <c:pt idx="0">
                  <c:v>2009 T1 NZAVS</c:v>
                </c:pt>
              </c:strCache>
            </c:strRef>
          </c:tx>
          <c:marker>
            <c:symbol val="none"/>
          </c:marker>
          <c:cat>
            <c:strRef>
              <c:f>'Personal Income'!$A$28:$A$38</c:f>
              <c:strCache>
                <c:ptCount val="11"/>
                <c:pt idx="0">
                  <c:v>$1–$5,000</c:v>
                </c:pt>
                <c:pt idx="1">
                  <c:v>$5,001–$10,000</c:v>
                </c:pt>
                <c:pt idx="2">
                  <c:v>$10,001–$15,000</c:v>
                </c:pt>
                <c:pt idx="3">
                  <c:v>$15,001–$20,000</c:v>
                </c:pt>
                <c:pt idx="4">
                  <c:v>$20,001–$25,000</c:v>
                </c:pt>
                <c:pt idx="5">
                  <c:v>$25,001–$30,000</c:v>
                </c:pt>
                <c:pt idx="6">
                  <c:v>$30,001–$40,000</c:v>
                </c:pt>
                <c:pt idx="7">
                  <c:v>$40,001–$50,000</c:v>
                </c:pt>
                <c:pt idx="8">
                  <c:v>$50,001–$70,000</c:v>
                </c:pt>
                <c:pt idx="9">
                  <c:v>$70,001–$100,000</c:v>
                </c:pt>
                <c:pt idx="10">
                  <c:v>$100,001 or more</c:v>
                </c:pt>
              </c:strCache>
            </c:strRef>
          </c:cat>
          <c:val>
            <c:numRef>
              <c:f>'Personal Income'!$N$28:$N$38</c:f>
              <c:numCache>
                <c:formatCode>0.00%</c:formatCode>
                <c:ptCount val="11"/>
                <c:pt idx="0">
                  <c:v>4.3614316448269116E-2</c:v>
                </c:pt>
                <c:pt idx="1">
                  <c:v>4.9872873068648543E-2</c:v>
                </c:pt>
                <c:pt idx="2">
                  <c:v>6.9235282612947383E-2</c:v>
                </c:pt>
                <c:pt idx="3">
                  <c:v>7.256014081752396E-2</c:v>
                </c:pt>
                <c:pt idx="4">
                  <c:v>5.5544690005867398E-2</c:v>
                </c:pt>
                <c:pt idx="5">
                  <c:v>7.3929200078231963E-2</c:v>
                </c:pt>
                <c:pt idx="6">
                  <c:v>0.1333854879718365</c:v>
                </c:pt>
                <c:pt idx="7">
                  <c:v>0.12125953451985136</c:v>
                </c:pt>
                <c:pt idx="8">
                  <c:v>0.17269704674359476</c:v>
                </c:pt>
                <c:pt idx="9">
                  <c:v>0.10756894191277137</c:v>
                </c:pt>
                <c:pt idx="10">
                  <c:v>5.613142968902797E-2</c:v>
                </c:pt>
              </c:numCache>
            </c:numRef>
          </c:val>
          <c:smooth val="0"/>
        </c:ser>
        <c:dLbls>
          <c:showLegendKey val="0"/>
          <c:showVal val="0"/>
          <c:showCatName val="0"/>
          <c:showSerName val="0"/>
          <c:showPercent val="0"/>
          <c:showBubbleSize val="0"/>
        </c:dLbls>
        <c:marker val="1"/>
        <c:smooth val="0"/>
        <c:axId val="91089536"/>
        <c:axId val="90833280"/>
      </c:lineChart>
      <c:catAx>
        <c:axId val="91089536"/>
        <c:scaling>
          <c:orientation val="minMax"/>
        </c:scaling>
        <c:delete val="0"/>
        <c:axPos val="b"/>
        <c:numFmt formatCode="General" sourceLinked="1"/>
        <c:majorTickMark val="out"/>
        <c:minorTickMark val="none"/>
        <c:tickLblPos val="nextTo"/>
        <c:txPr>
          <a:bodyPr/>
          <a:lstStyle/>
          <a:p>
            <a:pPr>
              <a:defRPr sz="1100"/>
            </a:pPr>
            <a:endParaRPr lang="en-US"/>
          </a:p>
        </c:txPr>
        <c:crossAx val="90833280"/>
        <c:crosses val="autoZero"/>
        <c:auto val="1"/>
        <c:lblAlgn val="ctr"/>
        <c:lblOffset val="100"/>
        <c:noMultiLvlLbl val="0"/>
      </c:catAx>
      <c:valAx>
        <c:axId val="9083328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91089536"/>
        <c:crosses val="autoZero"/>
        <c:crossBetween val="between"/>
      </c:valAx>
    </c:plotArea>
    <c:legend>
      <c:legendPos val="r"/>
      <c:layout>
        <c:manualLayout>
          <c:xMode val="edge"/>
          <c:yMode val="edge"/>
          <c:wMode val="edge"/>
          <c:hMode val="edge"/>
          <c:x val="0.82914412451211128"/>
          <c:y val="0.36762259980660311"/>
          <c:w val="0.99015396138213352"/>
          <c:h val="0.59027213703550219"/>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0704116156684"/>
          <c:y val="2.5970801497296771E-2"/>
          <c:w val="0.71171927251150791"/>
          <c:h val="0.75383713149382847"/>
        </c:manualLayout>
      </c:layout>
      <c:lineChart>
        <c:grouping val="standard"/>
        <c:varyColors val="0"/>
        <c:ser>
          <c:idx val="0"/>
          <c:order val="0"/>
          <c:tx>
            <c:strRef>
              <c:f>'Personal Income'!$E$4:$G$4</c:f>
              <c:strCache>
                <c:ptCount val="1"/>
                <c:pt idx="0">
                  <c:v>2006 Census</c:v>
                </c:pt>
              </c:strCache>
            </c:strRef>
          </c:tx>
          <c:marker>
            <c:symbol val="none"/>
          </c:marker>
          <c:cat>
            <c:strRef>
              <c:f>'Personal Income'!$A$28:$A$38</c:f>
              <c:strCache>
                <c:ptCount val="11"/>
                <c:pt idx="0">
                  <c:v>$1–$5,000</c:v>
                </c:pt>
                <c:pt idx="1">
                  <c:v>$5,001–$10,000</c:v>
                </c:pt>
                <c:pt idx="2">
                  <c:v>$10,001–$15,000</c:v>
                </c:pt>
                <c:pt idx="3">
                  <c:v>$15,001–$20,000</c:v>
                </c:pt>
                <c:pt idx="4">
                  <c:v>$20,001–$25,000</c:v>
                </c:pt>
                <c:pt idx="5">
                  <c:v>$25,001–$30,000</c:v>
                </c:pt>
                <c:pt idx="6">
                  <c:v>$30,001–$40,000</c:v>
                </c:pt>
                <c:pt idx="7">
                  <c:v>$40,001–$50,000</c:v>
                </c:pt>
                <c:pt idx="8">
                  <c:v>$50,001–$70,000</c:v>
                </c:pt>
                <c:pt idx="9">
                  <c:v>$70,001–$100,000</c:v>
                </c:pt>
                <c:pt idx="10">
                  <c:v>$100,001 or more</c:v>
                </c:pt>
              </c:strCache>
            </c:strRef>
          </c:cat>
          <c:val>
            <c:numRef>
              <c:f>'Personal Income'!$G$28:$G$38</c:f>
              <c:numCache>
                <c:formatCode>0.00%</c:formatCode>
                <c:ptCount val="11"/>
                <c:pt idx="0">
                  <c:v>7.7889558729373878E-2</c:v>
                </c:pt>
                <c:pt idx="1">
                  <c:v>7.9872666916007917E-2</c:v>
                </c:pt>
                <c:pt idx="2">
                  <c:v>0.12533941049811198</c:v>
                </c:pt>
                <c:pt idx="3">
                  <c:v>9.1595931934064026E-2</c:v>
                </c:pt>
                <c:pt idx="4">
                  <c:v>7.7358123770462361E-2</c:v>
                </c:pt>
                <c:pt idx="5">
                  <c:v>7.5824041145532886E-2</c:v>
                </c:pt>
                <c:pt idx="6">
                  <c:v>0.14230412448467714</c:v>
                </c:pt>
                <c:pt idx="7">
                  <c:v>9.2375651615329832E-2</c:v>
                </c:pt>
                <c:pt idx="8">
                  <c:v>9.9017003805623699E-2</c:v>
                </c:pt>
                <c:pt idx="9">
                  <c:v>4.406367076811897E-2</c:v>
                </c:pt>
                <c:pt idx="10">
                  <c:v>3.7163468548136597E-2</c:v>
                </c:pt>
              </c:numCache>
            </c:numRef>
          </c:val>
          <c:smooth val="0"/>
        </c:ser>
        <c:ser>
          <c:idx val="1"/>
          <c:order val="1"/>
          <c:tx>
            <c:strRef>
              <c:f>'Personal Income'!$H$4:$J$4</c:f>
              <c:strCache>
                <c:ptCount val="1"/>
                <c:pt idx="0">
                  <c:v>2013 Census</c:v>
                </c:pt>
              </c:strCache>
            </c:strRef>
          </c:tx>
          <c:marker>
            <c:symbol val="none"/>
          </c:marker>
          <c:cat>
            <c:strRef>
              <c:f>'Personal Income'!$A$28:$A$38</c:f>
              <c:strCache>
                <c:ptCount val="11"/>
                <c:pt idx="0">
                  <c:v>$1–$5,000</c:v>
                </c:pt>
                <c:pt idx="1">
                  <c:v>$5,001–$10,000</c:v>
                </c:pt>
                <c:pt idx="2">
                  <c:v>$10,001–$15,000</c:v>
                </c:pt>
                <c:pt idx="3">
                  <c:v>$15,001–$20,000</c:v>
                </c:pt>
                <c:pt idx="4">
                  <c:v>$20,001–$25,000</c:v>
                </c:pt>
                <c:pt idx="5">
                  <c:v>$25,001–$30,000</c:v>
                </c:pt>
                <c:pt idx="6">
                  <c:v>$30,001–$40,000</c:v>
                </c:pt>
                <c:pt idx="7">
                  <c:v>$40,001–$50,000</c:v>
                </c:pt>
                <c:pt idx="8">
                  <c:v>$50,001–$70,000</c:v>
                </c:pt>
                <c:pt idx="9">
                  <c:v>$70,001–$100,000</c:v>
                </c:pt>
                <c:pt idx="10">
                  <c:v>$100,001 or more</c:v>
                </c:pt>
              </c:strCache>
            </c:strRef>
          </c:cat>
          <c:val>
            <c:numRef>
              <c:f>'Personal Income'!$J$28:$J$38</c:f>
              <c:numCache>
                <c:formatCode>0.00%</c:formatCode>
                <c:ptCount val="11"/>
                <c:pt idx="0">
                  <c:v>6.1274746024409195E-2</c:v>
                </c:pt>
                <c:pt idx="1">
                  <c:v>5.4078852905598773E-2</c:v>
                </c:pt>
                <c:pt idx="2">
                  <c:v>8.7718694373690786E-2</c:v>
                </c:pt>
                <c:pt idx="3">
                  <c:v>9.3900652026395762E-2</c:v>
                </c:pt>
                <c:pt idx="4">
                  <c:v>7.4496228474769624E-2</c:v>
                </c:pt>
                <c:pt idx="5">
                  <c:v>6.2529626387891779E-2</c:v>
                </c:pt>
                <c:pt idx="6">
                  <c:v>0.11870617507351278</c:v>
                </c:pt>
                <c:pt idx="7">
                  <c:v>9.5120128241692317E-2</c:v>
                </c:pt>
                <c:pt idx="8">
                  <c:v>0.12960671892056685</c:v>
                </c:pt>
                <c:pt idx="9">
                  <c:v>7.8089749515651577E-2</c:v>
                </c:pt>
                <c:pt idx="10">
                  <c:v>5.9390458582063863E-2</c:v>
                </c:pt>
              </c:numCache>
            </c:numRef>
          </c:val>
          <c:smooth val="0"/>
        </c:ser>
        <c:ser>
          <c:idx val="2"/>
          <c:order val="2"/>
          <c:tx>
            <c:strRef>
              <c:f>'Personal Income'!$L$4:$N$4</c:f>
              <c:strCache>
                <c:ptCount val="1"/>
                <c:pt idx="0">
                  <c:v>2009 T1 NZAVS</c:v>
                </c:pt>
              </c:strCache>
            </c:strRef>
          </c:tx>
          <c:marker>
            <c:symbol val="none"/>
          </c:marker>
          <c:cat>
            <c:strRef>
              <c:f>'Personal Income'!$A$28:$A$38</c:f>
              <c:strCache>
                <c:ptCount val="11"/>
                <c:pt idx="0">
                  <c:v>$1–$5,000</c:v>
                </c:pt>
                <c:pt idx="1">
                  <c:v>$5,001–$10,000</c:v>
                </c:pt>
                <c:pt idx="2">
                  <c:v>$10,001–$15,000</c:v>
                </c:pt>
                <c:pt idx="3">
                  <c:v>$15,001–$20,000</c:v>
                </c:pt>
                <c:pt idx="4">
                  <c:v>$20,001–$25,000</c:v>
                </c:pt>
                <c:pt idx="5">
                  <c:v>$25,001–$30,000</c:v>
                </c:pt>
                <c:pt idx="6">
                  <c:v>$30,001–$40,000</c:v>
                </c:pt>
                <c:pt idx="7">
                  <c:v>$40,001–$50,000</c:v>
                </c:pt>
                <c:pt idx="8">
                  <c:v>$50,001–$70,000</c:v>
                </c:pt>
                <c:pt idx="9">
                  <c:v>$70,001–$100,000</c:v>
                </c:pt>
                <c:pt idx="10">
                  <c:v>$100,001 or more</c:v>
                </c:pt>
              </c:strCache>
            </c:strRef>
          </c:cat>
          <c:val>
            <c:numRef>
              <c:f>'Personal Income'!$N$28:$N$38</c:f>
              <c:numCache>
                <c:formatCode>0.00%</c:formatCode>
                <c:ptCount val="11"/>
                <c:pt idx="0">
                  <c:v>4.3614316448269116E-2</c:v>
                </c:pt>
                <c:pt idx="1">
                  <c:v>4.9872873068648543E-2</c:v>
                </c:pt>
                <c:pt idx="2">
                  <c:v>6.9235282612947383E-2</c:v>
                </c:pt>
                <c:pt idx="3">
                  <c:v>7.256014081752396E-2</c:v>
                </c:pt>
                <c:pt idx="4">
                  <c:v>5.5544690005867398E-2</c:v>
                </c:pt>
                <c:pt idx="5">
                  <c:v>7.3929200078231963E-2</c:v>
                </c:pt>
                <c:pt idx="6">
                  <c:v>0.1333854879718365</c:v>
                </c:pt>
                <c:pt idx="7">
                  <c:v>0.12125953451985136</c:v>
                </c:pt>
                <c:pt idx="8">
                  <c:v>0.17269704674359476</c:v>
                </c:pt>
                <c:pt idx="9">
                  <c:v>0.10756894191277137</c:v>
                </c:pt>
                <c:pt idx="10">
                  <c:v>5.613142968902797E-2</c:v>
                </c:pt>
              </c:numCache>
            </c:numRef>
          </c:val>
          <c:smooth val="0"/>
        </c:ser>
        <c:ser>
          <c:idx val="3"/>
          <c:order val="3"/>
          <c:tx>
            <c:strRef>
              <c:f>'Personal Income'!$O$4:$Q$4</c:f>
              <c:strCache>
                <c:ptCount val="1"/>
                <c:pt idx="0">
                  <c:v>2012 T4 NZAVS</c:v>
                </c:pt>
              </c:strCache>
            </c:strRef>
          </c:tx>
          <c:marker>
            <c:symbol val="none"/>
          </c:marker>
          <c:cat>
            <c:strRef>
              <c:f>'Personal Income'!$A$28:$A$38</c:f>
              <c:strCache>
                <c:ptCount val="11"/>
                <c:pt idx="0">
                  <c:v>$1–$5,000</c:v>
                </c:pt>
                <c:pt idx="1">
                  <c:v>$5,001–$10,000</c:v>
                </c:pt>
                <c:pt idx="2">
                  <c:v>$10,001–$15,000</c:v>
                </c:pt>
                <c:pt idx="3">
                  <c:v>$15,001–$20,000</c:v>
                </c:pt>
                <c:pt idx="4">
                  <c:v>$20,001–$25,000</c:v>
                </c:pt>
                <c:pt idx="5">
                  <c:v>$25,001–$30,000</c:v>
                </c:pt>
                <c:pt idx="6">
                  <c:v>$30,001–$40,000</c:v>
                </c:pt>
                <c:pt idx="7">
                  <c:v>$40,001–$50,000</c:v>
                </c:pt>
                <c:pt idx="8">
                  <c:v>$50,001–$70,000</c:v>
                </c:pt>
                <c:pt idx="9">
                  <c:v>$70,001–$100,000</c:v>
                </c:pt>
                <c:pt idx="10">
                  <c:v>$100,001 or more</c:v>
                </c:pt>
              </c:strCache>
            </c:strRef>
          </c:cat>
          <c:val>
            <c:numRef>
              <c:f>'Personal Income'!$Q$28:$Q$38</c:f>
              <c:numCache>
                <c:formatCode>0.00%</c:formatCode>
                <c:ptCount val="11"/>
                <c:pt idx="0">
                  <c:v>3.7965688762562178E-2</c:v>
                </c:pt>
                <c:pt idx="1">
                  <c:v>4.1721652624099076E-2</c:v>
                </c:pt>
                <c:pt idx="2">
                  <c:v>6.1719622373363113E-2</c:v>
                </c:pt>
                <c:pt idx="3">
                  <c:v>7.1058775758806217E-2</c:v>
                </c:pt>
                <c:pt idx="4">
                  <c:v>4.903055527357629E-2</c:v>
                </c:pt>
                <c:pt idx="5">
                  <c:v>5.9993909247792104E-2</c:v>
                </c:pt>
                <c:pt idx="6">
                  <c:v>0.10090346157750482</c:v>
                </c:pt>
                <c:pt idx="7">
                  <c:v>0.11095320272053599</c:v>
                </c:pt>
                <c:pt idx="8">
                  <c:v>0.17673332656583088</c:v>
                </c:pt>
                <c:pt idx="9">
                  <c:v>0.15226880519744188</c:v>
                </c:pt>
                <c:pt idx="10">
                  <c:v>9.1564308192061725E-2</c:v>
                </c:pt>
              </c:numCache>
            </c:numRef>
          </c:val>
          <c:smooth val="0"/>
        </c:ser>
        <c:dLbls>
          <c:showLegendKey val="0"/>
          <c:showVal val="0"/>
          <c:showCatName val="0"/>
          <c:showSerName val="0"/>
          <c:showPercent val="0"/>
          <c:showBubbleSize val="0"/>
        </c:dLbls>
        <c:marker val="1"/>
        <c:smooth val="0"/>
        <c:axId val="90880256"/>
        <c:axId val="90882048"/>
      </c:lineChart>
      <c:catAx>
        <c:axId val="90880256"/>
        <c:scaling>
          <c:orientation val="minMax"/>
        </c:scaling>
        <c:delete val="0"/>
        <c:axPos val="b"/>
        <c:numFmt formatCode="General" sourceLinked="1"/>
        <c:majorTickMark val="out"/>
        <c:minorTickMark val="none"/>
        <c:tickLblPos val="nextTo"/>
        <c:txPr>
          <a:bodyPr/>
          <a:lstStyle/>
          <a:p>
            <a:pPr>
              <a:defRPr sz="1100"/>
            </a:pPr>
            <a:endParaRPr lang="en-US"/>
          </a:p>
        </c:txPr>
        <c:crossAx val="90882048"/>
        <c:crosses val="autoZero"/>
        <c:auto val="1"/>
        <c:lblAlgn val="ctr"/>
        <c:lblOffset val="100"/>
        <c:noMultiLvlLbl val="0"/>
      </c:catAx>
      <c:valAx>
        <c:axId val="90882048"/>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90880256"/>
        <c:crosses val="autoZero"/>
        <c:crossBetween val="between"/>
      </c:valAx>
    </c:plotArea>
    <c:legend>
      <c:legendPos val="r"/>
      <c:layout>
        <c:manualLayout>
          <c:xMode val="edge"/>
          <c:yMode val="edge"/>
          <c:wMode val="edge"/>
          <c:hMode val="edge"/>
          <c:x val="0.82914412451211128"/>
          <c:y val="0.36762259980660311"/>
          <c:w val="0.99015396138213352"/>
          <c:h val="0.59027213703550219"/>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94574435787568"/>
          <c:y val="2.5348213902093644E-2"/>
          <c:w val="0.74007405049658159"/>
          <c:h val="0.73158851407821623"/>
        </c:manualLayout>
      </c:layout>
      <c:lineChart>
        <c:grouping val="standard"/>
        <c:varyColors val="0"/>
        <c:ser>
          <c:idx val="3"/>
          <c:order val="0"/>
          <c:tx>
            <c:strRef>
              <c:f>Age!$X$2:$Z$2</c:f>
              <c:strCache>
                <c:ptCount val="1"/>
                <c:pt idx="0">
                  <c:v>NZAVS T1 2009</c:v>
                </c:pt>
              </c:strCache>
            </c:strRef>
          </c:tx>
          <c:marker>
            <c:symbol val="none"/>
          </c:marker>
          <c:val>
            <c:numRef>
              <c:f>Age!$Z$34:$Z$47</c:f>
              <c:numCache>
                <c:formatCode>0.00%</c:formatCode>
                <c:ptCount val="14"/>
                <c:pt idx="0">
                  <c:v>5.9138937076170954E-2</c:v>
                </c:pt>
                <c:pt idx="1">
                  <c:v>6.0715975398202178E-2</c:v>
                </c:pt>
                <c:pt idx="2">
                  <c:v>7.8851916101561267E-2</c:v>
                </c:pt>
                <c:pt idx="3">
                  <c:v>0.10014193344898281</c:v>
                </c:pt>
                <c:pt idx="4">
                  <c:v>0.11449298217946696</c:v>
                </c:pt>
                <c:pt idx="5">
                  <c:v>0.11685853966251381</c:v>
                </c:pt>
                <c:pt idx="6">
                  <c:v>0.11780476265573253</c:v>
                </c:pt>
                <c:pt idx="7">
                  <c:v>9.9038006623560951E-2</c:v>
                </c:pt>
                <c:pt idx="8">
                  <c:v>9.351837249645166E-2</c:v>
                </c:pt>
                <c:pt idx="9">
                  <c:v>6.3396940545655256E-2</c:v>
                </c:pt>
                <c:pt idx="10">
                  <c:v>4.4787888345686803E-2</c:v>
                </c:pt>
                <c:pt idx="11">
                  <c:v>2.7282762971140198E-2</c:v>
                </c:pt>
                <c:pt idx="12">
                  <c:v>1.5139567891499764E-2</c:v>
                </c:pt>
                <c:pt idx="13">
                  <c:v>8.8314146033748615E-3</c:v>
                </c:pt>
              </c:numCache>
            </c:numRef>
          </c:val>
          <c:smooth val="0"/>
        </c:ser>
        <c:ser>
          <c:idx val="2"/>
          <c:order val="1"/>
          <c:tx>
            <c:strRef>
              <c:f>Age!$AB$2:$AD$2</c:f>
              <c:strCache>
                <c:ptCount val="1"/>
                <c:pt idx="0">
                  <c:v>NZAVS T2 2010</c:v>
                </c:pt>
              </c:strCache>
            </c:strRef>
          </c:tx>
          <c:marker>
            <c:symbol val="none"/>
          </c:marker>
          <c:val>
            <c:numRef>
              <c:f>Age!$AD$34:$AD$47</c:f>
              <c:numCache>
                <c:formatCode>0.00%</c:formatCode>
                <c:ptCount val="14"/>
                <c:pt idx="0">
                  <c:v>4.2727272727272725E-2</c:v>
                </c:pt>
                <c:pt idx="1">
                  <c:v>4.2272727272727274E-2</c:v>
                </c:pt>
                <c:pt idx="2">
                  <c:v>6.1136363636363635E-2</c:v>
                </c:pt>
                <c:pt idx="3">
                  <c:v>8.5227272727272721E-2</c:v>
                </c:pt>
                <c:pt idx="4">
                  <c:v>0.11090909090909092</c:v>
                </c:pt>
                <c:pt idx="5">
                  <c:v>0.11954545454545455</c:v>
                </c:pt>
                <c:pt idx="6">
                  <c:v>0.12113636363636364</c:v>
                </c:pt>
                <c:pt idx="7">
                  <c:v>0.11227272727272727</c:v>
                </c:pt>
                <c:pt idx="8">
                  <c:v>0.10545454545454545</c:v>
                </c:pt>
                <c:pt idx="9">
                  <c:v>7.8636363636363643E-2</c:v>
                </c:pt>
                <c:pt idx="10">
                  <c:v>5.7500000000000002E-2</c:v>
                </c:pt>
                <c:pt idx="11">
                  <c:v>3.272727272727273E-2</c:v>
                </c:pt>
                <c:pt idx="12">
                  <c:v>2.1363636363636362E-2</c:v>
                </c:pt>
                <c:pt idx="13">
                  <c:v>9.0909090909090905E-3</c:v>
                </c:pt>
              </c:numCache>
            </c:numRef>
          </c:val>
          <c:smooth val="0"/>
        </c:ser>
        <c:ser>
          <c:idx val="0"/>
          <c:order val="2"/>
          <c:tx>
            <c:strRef>
              <c:f>Age!$AF$2:$AH$2</c:f>
              <c:strCache>
                <c:ptCount val="1"/>
                <c:pt idx="0">
                  <c:v>NZAVS T3 2011</c:v>
                </c:pt>
              </c:strCache>
            </c:strRef>
          </c:tx>
          <c:marker>
            <c:symbol val="none"/>
          </c:marker>
          <c:cat>
            <c:strRef>
              <c:f>Age!$A$34:$A$47</c:f>
              <c:strCache>
                <c:ptCount val="14"/>
                <c:pt idx="0">
                  <c:v>Prop 20–24 Years</c:v>
                </c:pt>
                <c:pt idx="1">
                  <c:v>Prop 25–29 Years</c:v>
                </c:pt>
                <c:pt idx="2">
                  <c:v>Prop 30–34 Years</c:v>
                </c:pt>
                <c:pt idx="3">
                  <c:v>Prop 35–39 Years</c:v>
                </c:pt>
                <c:pt idx="4">
                  <c:v>Prop 40–44 Years</c:v>
                </c:pt>
                <c:pt idx="5">
                  <c:v>Prop 45–49 Years</c:v>
                </c:pt>
                <c:pt idx="6">
                  <c:v>Prop 50–54 Years</c:v>
                </c:pt>
                <c:pt idx="7">
                  <c:v>Prop 55–59 Years</c:v>
                </c:pt>
                <c:pt idx="8">
                  <c:v>Prop 60–64 Years</c:v>
                </c:pt>
                <c:pt idx="9">
                  <c:v>Prop 65–69 Years</c:v>
                </c:pt>
                <c:pt idx="10">
                  <c:v>Prop 70–74 Years</c:v>
                </c:pt>
                <c:pt idx="11">
                  <c:v>Prop 75–79 Years</c:v>
                </c:pt>
                <c:pt idx="12">
                  <c:v>Prop 80–84 Years</c:v>
                </c:pt>
                <c:pt idx="13">
                  <c:v>Prop 85 Years and Over</c:v>
                </c:pt>
              </c:strCache>
            </c:strRef>
          </c:cat>
          <c:val>
            <c:numRef>
              <c:f>Age!$AH$34:$AH$47</c:f>
              <c:numCache>
                <c:formatCode>0.00%</c:formatCode>
                <c:ptCount val="14"/>
                <c:pt idx="0">
                  <c:v>6.6166740185266873E-2</c:v>
                </c:pt>
                <c:pt idx="1">
                  <c:v>4.5875606528451698E-2</c:v>
                </c:pt>
                <c:pt idx="2">
                  <c:v>5.8814880164681664E-2</c:v>
                </c:pt>
                <c:pt idx="3">
                  <c:v>7.4106749007498904E-2</c:v>
                </c:pt>
                <c:pt idx="4">
                  <c:v>9.1898250257315101E-2</c:v>
                </c:pt>
                <c:pt idx="5">
                  <c:v>0.10777826790177915</c:v>
                </c:pt>
                <c:pt idx="6">
                  <c:v>0.12027642993677401</c:v>
                </c:pt>
                <c:pt idx="7">
                  <c:v>0.11292456991618879</c:v>
                </c:pt>
                <c:pt idx="8">
                  <c:v>0.11042493750918983</c:v>
                </c:pt>
                <c:pt idx="9">
                  <c:v>8.7634171445375678E-2</c:v>
                </c:pt>
                <c:pt idx="10">
                  <c:v>6.2343772974562561E-2</c:v>
                </c:pt>
                <c:pt idx="11">
                  <c:v>3.4553742096750481E-2</c:v>
                </c:pt>
                <c:pt idx="12">
                  <c:v>1.7938538450227907E-2</c:v>
                </c:pt>
                <c:pt idx="13">
                  <c:v>9.263343625937363E-3</c:v>
                </c:pt>
              </c:numCache>
            </c:numRef>
          </c:val>
          <c:smooth val="0"/>
        </c:ser>
        <c:ser>
          <c:idx val="1"/>
          <c:order val="3"/>
          <c:tx>
            <c:strRef>
              <c:f>Age!$AJ$2:$AL$2</c:f>
              <c:strCache>
                <c:ptCount val="1"/>
                <c:pt idx="0">
                  <c:v>NZAVS T4 2012</c:v>
                </c:pt>
              </c:strCache>
            </c:strRef>
          </c:tx>
          <c:marker>
            <c:symbol val="none"/>
          </c:marker>
          <c:cat>
            <c:strRef>
              <c:f>Age!$A$34:$A$47</c:f>
              <c:strCache>
                <c:ptCount val="14"/>
                <c:pt idx="0">
                  <c:v>Prop 20–24 Years</c:v>
                </c:pt>
                <c:pt idx="1">
                  <c:v>Prop 25–29 Years</c:v>
                </c:pt>
                <c:pt idx="2">
                  <c:v>Prop 30–34 Years</c:v>
                </c:pt>
                <c:pt idx="3">
                  <c:v>Prop 35–39 Years</c:v>
                </c:pt>
                <c:pt idx="4">
                  <c:v>Prop 40–44 Years</c:v>
                </c:pt>
                <c:pt idx="5">
                  <c:v>Prop 45–49 Years</c:v>
                </c:pt>
                <c:pt idx="6">
                  <c:v>Prop 50–54 Years</c:v>
                </c:pt>
                <c:pt idx="7">
                  <c:v>Prop 55–59 Years</c:v>
                </c:pt>
                <c:pt idx="8">
                  <c:v>Prop 60–64 Years</c:v>
                </c:pt>
                <c:pt idx="9">
                  <c:v>Prop 65–69 Years</c:v>
                </c:pt>
                <c:pt idx="10">
                  <c:v>Prop 70–74 Years</c:v>
                </c:pt>
                <c:pt idx="11">
                  <c:v>Prop 75–79 Years</c:v>
                </c:pt>
                <c:pt idx="12">
                  <c:v>Prop 80–84 Years</c:v>
                </c:pt>
                <c:pt idx="13">
                  <c:v>Prop 85 Years and Over</c:v>
                </c:pt>
              </c:strCache>
            </c:strRef>
          </c:cat>
          <c:val>
            <c:numRef>
              <c:f>Age!$AL$34:$AL$47</c:f>
              <c:numCache>
                <c:formatCode>0.00%</c:formatCode>
                <c:ptCount val="14"/>
                <c:pt idx="0">
                  <c:v>6.1573071154807535E-2</c:v>
                </c:pt>
                <c:pt idx="1">
                  <c:v>5.2074654224295948E-2</c:v>
                </c:pt>
                <c:pt idx="2">
                  <c:v>6.4739210131644728E-2</c:v>
                </c:pt>
                <c:pt idx="3">
                  <c:v>8.2986168971838026E-2</c:v>
                </c:pt>
                <c:pt idx="4">
                  <c:v>9.9566738876853855E-2</c:v>
                </c:pt>
                <c:pt idx="5">
                  <c:v>0.12006332277953674</c:v>
                </c:pt>
                <c:pt idx="6">
                  <c:v>0.12831194800866522</c:v>
                </c:pt>
                <c:pt idx="7">
                  <c:v>0.1208131978003666</c:v>
                </c:pt>
                <c:pt idx="8">
                  <c:v>0.10873187802032995</c:v>
                </c:pt>
                <c:pt idx="9">
                  <c:v>8.2236293951008163E-2</c:v>
                </c:pt>
                <c:pt idx="10">
                  <c:v>4.0076653891018166E-2</c:v>
                </c:pt>
                <c:pt idx="11">
                  <c:v>2.2579570071654724E-2</c:v>
                </c:pt>
                <c:pt idx="12">
                  <c:v>1.0581569738376937E-2</c:v>
                </c:pt>
                <c:pt idx="13">
                  <c:v>5.6657223796033997E-3</c:v>
                </c:pt>
              </c:numCache>
            </c:numRef>
          </c:val>
          <c:smooth val="0"/>
        </c:ser>
        <c:dLbls>
          <c:showLegendKey val="0"/>
          <c:showVal val="0"/>
          <c:showCatName val="0"/>
          <c:showSerName val="0"/>
          <c:showPercent val="0"/>
          <c:showBubbleSize val="0"/>
        </c:dLbls>
        <c:marker val="1"/>
        <c:smooth val="0"/>
        <c:axId val="79373056"/>
        <c:axId val="79374592"/>
      </c:lineChart>
      <c:catAx>
        <c:axId val="79373056"/>
        <c:scaling>
          <c:orientation val="minMax"/>
        </c:scaling>
        <c:delete val="0"/>
        <c:axPos val="b"/>
        <c:numFmt formatCode="General" sourceLinked="1"/>
        <c:majorTickMark val="out"/>
        <c:minorTickMark val="none"/>
        <c:tickLblPos val="nextTo"/>
        <c:txPr>
          <a:bodyPr rot="-2700000"/>
          <a:lstStyle/>
          <a:p>
            <a:pPr>
              <a:defRPr/>
            </a:pPr>
            <a:endParaRPr lang="en-US"/>
          </a:p>
        </c:txPr>
        <c:crossAx val="79374592"/>
        <c:crosses val="autoZero"/>
        <c:auto val="1"/>
        <c:lblAlgn val="ctr"/>
        <c:lblOffset val="100"/>
        <c:noMultiLvlLbl val="0"/>
      </c:catAx>
      <c:valAx>
        <c:axId val="79374592"/>
        <c:scaling>
          <c:orientation val="minMax"/>
          <c:max val="0.25"/>
        </c:scaling>
        <c:delete val="0"/>
        <c:axPos val="l"/>
        <c:majorGridlines/>
        <c:title>
          <c:tx>
            <c:rich>
              <a:bodyPr rot="-5400000" vert="horz"/>
              <a:lstStyle/>
              <a:p>
                <a:pPr>
                  <a:defRPr sz="1400" b="0">
                    <a:latin typeface="+mn-lt"/>
                    <a:cs typeface="Times New Roman" panose="02020603050405020304" pitchFamily="18" charset="0"/>
                  </a:defRPr>
                </a:pPr>
                <a:r>
                  <a:rPr lang="en-NZ" sz="1400" b="0">
                    <a:latin typeface="+mn-lt"/>
                    <a:cs typeface="Times New Roman" panose="02020603050405020304" pitchFamily="18" charset="0"/>
                  </a:rPr>
                  <a:t>Proportion</a:t>
                </a:r>
              </a:p>
            </c:rich>
          </c:tx>
          <c:layout>
            <c:manualLayout>
              <c:xMode val="edge"/>
              <c:yMode val="edge"/>
              <c:x val="7.1800174601425624E-3"/>
              <c:y val="0.31255240355229569"/>
            </c:manualLayout>
          </c:layout>
          <c:overlay val="0"/>
        </c:title>
        <c:numFmt formatCode="0.00%" sourceLinked="1"/>
        <c:majorTickMark val="out"/>
        <c:minorTickMark val="none"/>
        <c:tickLblPos val="nextTo"/>
        <c:crossAx val="79373056"/>
        <c:crosses val="autoZero"/>
        <c:crossBetween val="between"/>
      </c:valAx>
    </c:plotArea>
    <c:legend>
      <c:legendPos val="r"/>
      <c:overlay val="0"/>
      <c:txPr>
        <a:bodyPr/>
        <a:lstStyle/>
        <a:p>
          <a:pPr>
            <a:defRPr sz="1200">
              <a:latin typeface="+mn-lt"/>
              <a:cs typeface="Times New Roman" panose="02020603050405020304" pitchFamily="18" charset="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8147191184727"/>
          <c:y val="2.7643992771100398E-2"/>
          <c:w val="0.70490142178524851"/>
          <c:h val="0.79403229028432409"/>
        </c:manualLayout>
      </c:layout>
      <c:barChart>
        <c:barDir val="col"/>
        <c:grouping val="clustered"/>
        <c:varyColors val="0"/>
        <c:ser>
          <c:idx val="0"/>
          <c:order val="0"/>
          <c:tx>
            <c:strRef>
              <c:f>'Gender &amp; Ethnicity'!$H$2</c:f>
              <c:strCache>
                <c:ptCount val="1"/>
                <c:pt idx="0">
                  <c:v>2013 Census</c:v>
                </c:pt>
              </c:strCache>
            </c:strRef>
          </c:tx>
          <c:invertIfNegative val="0"/>
          <c:cat>
            <c:strRef>
              <c:f>'Gender &amp; Ethnicity'!$A$100:$A$103</c:f>
              <c:strCache>
                <c:ptCount val="4"/>
                <c:pt idx="0">
                  <c:v>Prop. European</c:v>
                </c:pt>
                <c:pt idx="1">
                  <c:v>Prop. Maori</c:v>
                </c:pt>
                <c:pt idx="2">
                  <c:v>Prop. Pacific</c:v>
                </c:pt>
                <c:pt idx="3">
                  <c:v>Prop. Asian</c:v>
                </c:pt>
              </c:strCache>
            </c:strRef>
          </c:cat>
          <c:val>
            <c:numRef>
              <c:f>'Gender &amp; Ethnicity'!$J$100:$J$103</c:f>
              <c:numCache>
                <c:formatCode>0.00%</c:formatCode>
                <c:ptCount val="4"/>
                <c:pt idx="0">
                  <c:v>0.75126441098975449</c:v>
                </c:pt>
                <c:pt idx="1">
                  <c:v>0.11948475401061875</c:v>
                </c:pt>
                <c:pt idx="2">
                  <c:v>5.6857201167014225E-2</c:v>
                </c:pt>
                <c:pt idx="3">
                  <c:v>0.11656741698841086</c:v>
                </c:pt>
              </c:numCache>
            </c:numRef>
          </c:val>
        </c:ser>
        <c:ser>
          <c:idx val="1"/>
          <c:order val="1"/>
          <c:tx>
            <c:strRef>
              <c:f>'Gender &amp; Ethnicity'!$X$2</c:f>
              <c:strCache>
                <c:ptCount val="1"/>
                <c:pt idx="0">
                  <c:v>2012 T4 NZAVS</c:v>
                </c:pt>
              </c:strCache>
            </c:strRef>
          </c:tx>
          <c:invertIfNegative val="0"/>
          <c:cat>
            <c:strRef>
              <c:f>'Gender &amp; Ethnicity'!$A$100:$A$103</c:f>
              <c:strCache>
                <c:ptCount val="4"/>
                <c:pt idx="0">
                  <c:v>Prop. European</c:v>
                </c:pt>
                <c:pt idx="1">
                  <c:v>Prop. Maori</c:v>
                </c:pt>
                <c:pt idx="2">
                  <c:v>Prop. Pacific</c:v>
                </c:pt>
                <c:pt idx="3">
                  <c:v>Prop. Asian</c:v>
                </c:pt>
              </c:strCache>
            </c:strRef>
          </c:cat>
          <c:val>
            <c:numRef>
              <c:f>'Gender &amp; Ethnicity'!$Z$100:$Z$103</c:f>
              <c:numCache>
                <c:formatCode>0.00%</c:formatCode>
                <c:ptCount val="4"/>
                <c:pt idx="0">
                  <c:v>0.86039314094521124</c:v>
                </c:pt>
                <c:pt idx="1">
                  <c:v>0.16955248849853619</c:v>
                </c:pt>
                <c:pt idx="2">
                  <c:v>5.1024675867837724E-2</c:v>
                </c:pt>
                <c:pt idx="3">
                  <c:v>5.1777498954412381E-2</c:v>
                </c:pt>
              </c:numCache>
            </c:numRef>
          </c:val>
        </c:ser>
        <c:dLbls>
          <c:showLegendKey val="0"/>
          <c:showVal val="0"/>
          <c:showCatName val="0"/>
          <c:showSerName val="0"/>
          <c:showPercent val="0"/>
          <c:showBubbleSize val="0"/>
        </c:dLbls>
        <c:gapWidth val="150"/>
        <c:axId val="79342976"/>
        <c:axId val="88561152"/>
      </c:barChart>
      <c:catAx>
        <c:axId val="79342976"/>
        <c:scaling>
          <c:orientation val="minMax"/>
        </c:scaling>
        <c:delete val="0"/>
        <c:axPos val="b"/>
        <c:title>
          <c:tx>
            <c:rich>
              <a:bodyPr/>
              <a:lstStyle/>
              <a:p>
                <a:pPr>
                  <a:defRPr sz="1200" b="0"/>
                </a:pPr>
                <a:r>
                  <a:rPr lang="en-NZ" sz="1200" b="0"/>
                  <a:t>Percentage of people identifying</a:t>
                </a:r>
                <a:r>
                  <a:rPr lang="en-NZ" sz="1200" b="0" baseline="0"/>
                  <a:t> with each ethnic group (groups non-independent and allowed for multiple identifications) for those over 18 years of age</a:t>
                </a:r>
                <a:endParaRPr lang="en-NZ" sz="1200" b="0"/>
              </a:p>
            </c:rich>
          </c:tx>
          <c:layout>
            <c:manualLayout>
              <c:xMode val="edge"/>
              <c:yMode val="edge"/>
              <c:x val="0.10992526697521589"/>
              <c:y val="0.90707938009515598"/>
            </c:manualLayout>
          </c:layout>
          <c:overlay val="0"/>
        </c:title>
        <c:numFmt formatCode="General" sourceLinked="1"/>
        <c:majorTickMark val="out"/>
        <c:minorTickMark val="none"/>
        <c:tickLblPos val="nextTo"/>
        <c:txPr>
          <a:bodyPr/>
          <a:lstStyle/>
          <a:p>
            <a:pPr>
              <a:defRPr sz="1100"/>
            </a:pPr>
            <a:endParaRPr lang="en-US"/>
          </a:p>
        </c:txPr>
        <c:crossAx val="88561152"/>
        <c:crosses val="autoZero"/>
        <c:auto val="1"/>
        <c:lblAlgn val="ctr"/>
        <c:lblOffset val="100"/>
        <c:noMultiLvlLbl val="0"/>
      </c:catAx>
      <c:valAx>
        <c:axId val="88561152"/>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79342976"/>
        <c:crosses val="autoZero"/>
        <c:crossBetween val="between"/>
      </c:valAx>
    </c:plotArea>
    <c:legend>
      <c:legendPos val="r"/>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8147191184727"/>
          <c:y val="2.7643992771100398E-2"/>
          <c:w val="0.70490142178524851"/>
          <c:h val="0.79403229028432409"/>
        </c:manualLayout>
      </c:layout>
      <c:barChart>
        <c:barDir val="col"/>
        <c:grouping val="clustered"/>
        <c:varyColors val="0"/>
        <c:ser>
          <c:idx val="3"/>
          <c:order val="0"/>
          <c:tx>
            <c:strRef>
              <c:f>'Gender &amp; Ethnicity'!$L$2</c:f>
              <c:strCache>
                <c:ptCount val="1"/>
                <c:pt idx="0">
                  <c:v>2009 T1 NZAVS</c:v>
                </c:pt>
              </c:strCache>
            </c:strRef>
          </c:tx>
          <c:invertIfNegative val="0"/>
          <c:val>
            <c:numRef>
              <c:f>'Gender &amp; Ethnicity'!$N$100:$N$103</c:f>
              <c:numCache>
                <c:formatCode>0.00%</c:formatCode>
                <c:ptCount val="4"/>
                <c:pt idx="0">
                  <c:v>0.82381980870101823</c:v>
                </c:pt>
                <c:pt idx="1">
                  <c:v>0.18019129898179576</c:v>
                </c:pt>
                <c:pt idx="2">
                  <c:v>4.3350817648873802E-2</c:v>
                </c:pt>
                <c:pt idx="3">
                  <c:v>4.9676025917926567E-2</c:v>
                </c:pt>
              </c:numCache>
            </c:numRef>
          </c:val>
        </c:ser>
        <c:ser>
          <c:idx val="2"/>
          <c:order val="1"/>
          <c:tx>
            <c:strRef>
              <c:f>'Gender &amp; Ethnicity'!$P$2</c:f>
              <c:strCache>
                <c:ptCount val="1"/>
                <c:pt idx="0">
                  <c:v>2010 T2 NZAVS</c:v>
                </c:pt>
              </c:strCache>
            </c:strRef>
          </c:tx>
          <c:invertIfNegative val="0"/>
          <c:val>
            <c:numRef>
              <c:f>'Gender &amp; Ethnicity'!$R$100:$R$103</c:f>
              <c:numCache>
                <c:formatCode>0.00%</c:formatCode>
                <c:ptCount val="4"/>
                <c:pt idx="0">
                  <c:v>0.86491387126019947</c:v>
                </c:pt>
                <c:pt idx="1">
                  <c:v>0.15639165911151406</c:v>
                </c:pt>
                <c:pt idx="2">
                  <c:v>3.6718041704442428E-2</c:v>
                </c:pt>
                <c:pt idx="3">
                  <c:v>4.0571169537624657E-2</c:v>
                </c:pt>
              </c:numCache>
            </c:numRef>
          </c:val>
        </c:ser>
        <c:ser>
          <c:idx val="0"/>
          <c:order val="2"/>
          <c:tx>
            <c:strRef>
              <c:f>'Gender &amp; Ethnicity'!$T$2</c:f>
              <c:strCache>
                <c:ptCount val="1"/>
                <c:pt idx="0">
                  <c:v>2011 T3 NZAVS</c:v>
                </c:pt>
              </c:strCache>
            </c:strRef>
          </c:tx>
          <c:invertIfNegative val="0"/>
          <c:cat>
            <c:strRef>
              <c:f>'Gender &amp; Ethnicity'!$A$100:$A$103</c:f>
              <c:strCache>
                <c:ptCount val="4"/>
                <c:pt idx="0">
                  <c:v>Prop. European</c:v>
                </c:pt>
                <c:pt idx="1">
                  <c:v>Prop. Maori</c:v>
                </c:pt>
                <c:pt idx="2">
                  <c:v>Prop. Pacific</c:v>
                </c:pt>
                <c:pt idx="3">
                  <c:v>Prop. Asian</c:v>
                </c:pt>
              </c:strCache>
            </c:strRef>
          </c:cat>
          <c:val>
            <c:numRef>
              <c:f>'Gender &amp; Ethnicity'!$V$100:$V$103</c:f>
              <c:numCache>
                <c:formatCode>0.00%</c:formatCode>
                <c:ptCount val="4"/>
                <c:pt idx="0">
                  <c:v>0.88802622498274675</c:v>
                </c:pt>
                <c:pt idx="1">
                  <c:v>0.12853692201518288</c:v>
                </c:pt>
                <c:pt idx="2">
                  <c:v>3.0538302277432712E-2</c:v>
                </c:pt>
                <c:pt idx="3">
                  <c:v>4.399585921325052E-2</c:v>
                </c:pt>
              </c:numCache>
            </c:numRef>
          </c:val>
        </c:ser>
        <c:ser>
          <c:idx val="1"/>
          <c:order val="3"/>
          <c:tx>
            <c:strRef>
              <c:f>'Gender &amp; Ethnicity'!$X$2</c:f>
              <c:strCache>
                <c:ptCount val="1"/>
                <c:pt idx="0">
                  <c:v>2012 T4 NZAVS</c:v>
                </c:pt>
              </c:strCache>
            </c:strRef>
          </c:tx>
          <c:invertIfNegative val="0"/>
          <c:cat>
            <c:strRef>
              <c:f>'Gender &amp; Ethnicity'!$A$100:$A$103</c:f>
              <c:strCache>
                <c:ptCount val="4"/>
                <c:pt idx="0">
                  <c:v>Prop. European</c:v>
                </c:pt>
                <c:pt idx="1">
                  <c:v>Prop. Maori</c:v>
                </c:pt>
                <c:pt idx="2">
                  <c:v>Prop. Pacific</c:v>
                </c:pt>
                <c:pt idx="3">
                  <c:v>Prop. Asian</c:v>
                </c:pt>
              </c:strCache>
            </c:strRef>
          </c:cat>
          <c:val>
            <c:numRef>
              <c:f>'Gender &amp; Ethnicity'!$Z$100:$Z$103</c:f>
              <c:numCache>
                <c:formatCode>0.00%</c:formatCode>
                <c:ptCount val="4"/>
                <c:pt idx="0">
                  <c:v>0.86039314094521124</c:v>
                </c:pt>
                <c:pt idx="1">
                  <c:v>0.16955248849853619</c:v>
                </c:pt>
                <c:pt idx="2">
                  <c:v>5.1024675867837724E-2</c:v>
                </c:pt>
                <c:pt idx="3">
                  <c:v>5.1777498954412381E-2</c:v>
                </c:pt>
              </c:numCache>
            </c:numRef>
          </c:val>
        </c:ser>
        <c:dLbls>
          <c:showLegendKey val="0"/>
          <c:showVal val="0"/>
          <c:showCatName val="0"/>
          <c:showSerName val="0"/>
          <c:showPercent val="0"/>
          <c:showBubbleSize val="0"/>
        </c:dLbls>
        <c:gapWidth val="150"/>
        <c:axId val="88599936"/>
        <c:axId val="79889920"/>
      </c:barChart>
      <c:catAx>
        <c:axId val="88599936"/>
        <c:scaling>
          <c:orientation val="minMax"/>
        </c:scaling>
        <c:delete val="0"/>
        <c:axPos val="b"/>
        <c:title>
          <c:tx>
            <c:rich>
              <a:bodyPr/>
              <a:lstStyle/>
              <a:p>
                <a:pPr>
                  <a:defRPr sz="1200" b="0"/>
                </a:pPr>
                <a:r>
                  <a:rPr lang="en-NZ" sz="1200" b="0"/>
                  <a:t>Percentage of people identifying</a:t>
                </a:r>
                <a:r>
                  <a:rPr lang="en-NZ" sz="1200" b="0" baseline="0"/>
                  <a:t> with each ethnic group (groups non-independent and allowed for multiple identifications) for those over 18 years of age</a:t>
                </a:r>
                <a:endParaRPr lang="en-NZ" sz="1200" b="0"/>
              </a:p>
            </c:rich>
          </c:tx>
          <c:layout>
            <c:manualLayout>
              <c:xMode val="edge"/>
              <c:yMode val="edge"/>
              <c:x val="0.10992526697521589"/>
              <c:y val="0.90707938009515598"/>
            </c:manualLayout>
          </c:layout>
          <c:overlay val="0"/>
        </c:title>
        <c:numFmt formatCode="General" sourceLinked="1"/>
        <c:majorTickMark val="out"/>
        <c:minorTickMark val="none"/>
        <c:tickLblPos val="nextTo"/>
        <c:txPr>
          <a:bodyPr/>
          <a:lstStyle/>
          <a:p>
            <a:pPr>
              <a:defRPr sz="1100"/>
            </a:pPr>
            <a:endParaRPr lang="en-US"/>
          </a:p>
        </c:txPr>
        <c:crossAx val="79889920"/>
        <c:crosses val="autoZero"/>
        <c:auto val="1"/>
        <c:lblAlgn val="ctr"/>
        <c:lblOffset val="100"/>
        <c:noMultiLvlLbl val="0"/>
      </c:catAx>
      <c:valAx>
        <c:axId val="7988992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88599936"/>
        <c:crosses val="autoZero"/>
        <c:crossBetween val="between"/>
      </c:valAx>
    </c:plotArea>
    <c:legend>
      <c:legendPos val="r"/>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4239011262835"/>
          <c:y val="3.3991636729539858E-2"/>
          <c:w val="0.70015934084188847"/>
          <c:h val="0.79133818595234773"/>
        </c:manualLayout>
      </c:layout>
      <c:barChart>
        <c:barDir val="col"/>
        <c:grouping val="clustered"/>
        <c:varyColors val="0"/>
        <c:ser>
          <c:idx val="0"/>
          <c:order val="0"/>
          <c:tx>
            <c:strRef>
              <c:f>'Gender &amp; Ethnicity'!$H$2:$J$2</c:f>
              <c:strCache>
                <c:ptCount val="1"/>
                <c:pt idx="0">
                  <c:v>2013 Census</c:v>
                </c:pt>
              </c:strCache>
            </c:strRef>
          </c:tx>
          <c:invertIfNegative val="0"/>
          <c:cat>
            <c:strRef>
              <c:f>'Gender &amp; Ethnicity'!$A$105:$A$106</c:f>
              <c:strCache>
                <c:ptCount val="2"/>
                <c:pt idx="0">
                  <c:v>Prop. Men</c:v>
                </c:pt>
                <c:pt idx="1">
                  <c:v>Prop. Women</c:v>
                </c:pt>
              </c:strCache>
            </c:strRef>
          </c:cat>
          <c:val>
            <c:numRef>
              <c:f>'Gender &amp; Ethnicity'!$J$105:$J$106</c:f>
              <c:numCache>
                <c:formatCode>0.00%</c:formatCode>
                <c:ptCount val="2"/>
                <c:pt idx="0">
                  <c:v>0.47868501812400849</c:v>
                </c:pt>
                <c:pt idx="1">
                  <c:v>0.52131404407155668</c:v>
                </c:pt>
              </c:numCache>
            </c:numRef>
          </c:val>
        </c:ser>
        <c:ser>
          <c:idx val="1"/>
          <c:order val="1"/>
          <c:tx>
            <c:strRef>
              <c:f>'Gender &amp; Ethnicity'!$X$2:$Z$2</c:f>
              <c:strCache>
                <c:ptCount val="1"/>
                <c:pt idx="0">
                  <c:v>2012 T4 NZAVS</c:v>
                </c:pt>
              </c:strCache>
            </c:strRef>
          </c:tx>
          <c:invertIfNegative val="0"/>
          <c:cat>
            <c:strRef>
              <c:f>'Gender &amp; Ethnicity'!$A$105:$A$106</c:f>
              <c:strCache>
                <c:ptCount val="2"/>
                <c:pt idx="0">
                  <c:v>Prop. Men</c:v>
                </c:pt>
                <c:pt idx="1">
                  <c:v>Prop. Women</c:v>
                </c:pt>
              </c:strCache>
            </c:strRef>
          </c:cat>
          <c:val>
            <c:numRef>
              <c:f>'Gender &amp; Ethnicity'!$Z$105:$Z$106</c:f>
              <c:numCache>
                <c:formatCode>0.00%</c:formatCode>
                <c:ptCount val="2"/>
                <c:pt idx="0">
                  <c:v>0.3745281470539964</c:v>
                </c:pt>
                <c:pt idx="1">
                  <c:v>0.62407680945347122</c:v>
                </c:pt>
              </c:numCache>
            </c:numRef>
          </c:val>
        </c:ser>
        <c:dLbls>
          <c:showLegendKey val="0"/>
          <c:showVal val="0"/>
          <c:showCatName val="0"/>
          <c:showSerName val="0"/>
          <c:showPercent val="0"/>
          <c:showBubbleSize val="0"/>
        </c:dLbls>
        <c:gapWidth val="150"/>
        <c:axId val="79912960"/>
        <c:axId val="79914880"/>
      </c:barChart>
      <c:catAx>
        <c:axId val="79912960"/>
        <c:scaling>
          <c:orientation val="minMax"/>
        </c:scaling>
        <c:delete val="0"/>
        <c:axPos val="b"/>
        <c:title>
          <c:tx>
            <c:rich>
              <a:bodyPr/>
              <a:lstStyle/>
              <a:p>
                <a:pPr>
                  <a:defRPr sz="1100"/>
                </a:pPr>
                <a:r>
                  <a:rPr lang="en-US" sz="1100"/>
                  <a:t>Comparison of proportion</a:t>
                </a:r>
                <a:r>
                  <a:rPr lang="en-US" sz="1100" baseline="0"/>
                  <a:t> of men and women in the 2012 NZAVS and the 2013 Census</a:t>
                </a:r>
                <a:endParaRPr lang="en-US" sz="1100"/>
              </a:p>
            </c:rich>
          </c:tx>
          <c:layout>
            <c:manualLayout>
              <c:xMode val="edge"/>
              <c:yMode val="edge"/>
              <c:x val="0.14732823148064347"/>
              <c:y val="0.93528281441883998"/>
            </c:manualLayout>
          </c:layout>
          <c:overlay val="0"/>
        </c:title>
        <c:numFmt formatCode="General" sourceLinked="1"/>
        <c:majorTickMark val="out"/>
        <c:minorTickMark val="none"/>
        <c:tickLblPos val="nextTo"/>
        <c:txPr>
          <a:bodyPr/>
          <a:lstStyle/>
          <a:p>
            <a:pPr>
              <a:defRPr sz="1100"/>
            </a:pPr>
            <a:endParaRPr lang="en-US"/>
          </a:p>
        </c:txPr>
        <c:crossAx val="79914880"/>
        <c:crosses val="autoZero"/>
        <c:auto val="1"/>
        <c:lblAlgn val="ctr"/>
        <c:lblOffset val="100"/>
        <c:noMultiLvlLbl val="0"/>
      </c:catAx>
      <c:valAx>
        <c:axId val="7991488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79912960"/>
        <c:crosses val="autoZero"/>
        <c:crossBetween val="between"/>
      </c:valAx>
    </c:plotArea>
    <c:legend>
      <c:legendPos val="r"/>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4239011262835"/>
          <c:y val="3.3991636729539858E-2"/>
          <c:w val="0.70015934084188847"/>
          <c:h val="0.88930985420446473"/>
        </c:manualLayout>
      </c:layout>
      <c:barChart>
        <c:barDir val="col"/>
        <c:grouping val="clustered"/>
        <c:varyColors val="0"/>
        <c:ser>
          <c:idx val="0"/>
          <c:order val="0"/>
          <c:tx>
            <c:strRef>
              <c:f>'Gender &amp; Ethnicity'!$L$2:$N$2</c:f>
              <c:strCache>
                <c:ptCount val="1"/>
                <c:pt idx="0">
                  <c:v>2009 T1 NZAVS</c:v>
                </c:pt>
              </c:strCache>
            </c:strRef>
          </c:tx>
          <c:invertIfNegative val="0"/>
          <c:cat>
            <c:strRef>
              <c:f>'Gender &amp; Ethnicity'!$A$105:$A$106</c:f>
              <c:strCache>
                <c:ptCount val="2"/>
                <c:pt idx="0">
                  <c:v>Prop. Men</c:v>
                </c:pt>
                <c:pt idx="1">
                  <c:v>Prop. Women</c:v>
                </c:pt>
              </c:strCache>
            </c:strRef>
          </c:cat>
          <c:val>
            <c:numRef>
              <c:f>'Gender &amp; Ethnicity'!$N$105:$N$106</c:f>
              <c:numCache>
                <c:formatCode>0.00%</c:formatCode>
                <c:ptCount val="2"/>
                <c:pt idx="0">
                  <c:v>0.40518563976679961</c:v>
                </c:pt>
                <c:pt idx="1">
                  <c:v>0.59481436023320033</c:v>
                </c:pt>
              </c:numCache>
            </c:numRef>
          </c:val>
        </c:ser>
        <c:ser>
          <c:idx val="2"/>
          <c:order val="1"/>
          <c:tx>
            <c:strRef>
              <c:f>'Gender &amp; Ethnicity'!$P$2:$R$2</c:f>
              <c:strCache>
                <c:ptCount val="1"/>
                <c:pt idx="0">
                  <c:v>2010 T2 NZAVS</c:v>
                </c:pt>
              </c:strCache>
            </c:strRef>
          </c:tx>
          <c:invertIfNegative val="0"/>
          <c:val>
            <c:numRef>
              <c:f>'Gender &amp; Ethnicity'!$R$105:$R$106</c:f>
              <c:numCache>
                <c:formatCode>0.00%</c:formatCode>
                <c:ptCount val="2"/>
                <c:pt idx="0">
                  <c:v>0.38406123367852318</c:v>
                </c:pt>
                <c:pt idx="1">
                  <c:v>0.61593876632147682</c:v>
                </c:pt>
              </c:numCache>
            </c:numRef>
          </c:val>
        </c:ser>
        <c:ser>
          <c:idx val="3"/>
          <c:order val="2"/>
          <c:tx>
            <c:strRef>
              <c:f>'Gender &amp; Ethnicity'!$T$2:$V$2</c:f>
              <c:strCache>
                <c:ptCount val="1"/>
                <c:pt idx="0">
                  <c:v>2011 T3 NZAVS</c:v>
                </c:pt>
              </c:strCache>
            </c:strRef>
          </c:tx>
          <c:invertIfNegative val="0"/>
          <c:val>
            <c:numRef>
              <c:f>'Gender &amp; Ethnicity'!$V$105:$V$106</c:f>
              <c:numCache>
                <c:formatCode>0.00%</c:formatCode>
                <c:ptCount val="2"/>
                <c:pt idx="0">
                  <c:v>0.37521789657176058</c:v>
                </c:pt>
                <c:pt idx="1">
                  <c:v>0.62434631028471821</c:v>
                </c:pt>
              </c:numCache>
            </c:numRef>
          </c:val>
        </c:ser>
        <c:ser>
          <c:idx val="1"/>
          <c:order val="3"/>
          <c:tx>
            <c:strRef>
              <c:f>'Gender &amp; Ethnicity'!$X$2:$Z$2</c:f>
              <c:strCache>
                <c:ptCount val="1"/>
                <c:pt idx="0">
                  <c:v>2012 T4 NZAVS</c:v>
                </c:pt>
              </c:strCache>
            </c:strRef>
          </c:tx>
          <c:invertIfNegative val="0"/>
          <c:cat>
            <c:strRef>
              <c:f>'Gender &amp; Ethnicity'!$A$105:$A$106</c:f>
              <c:strCache>
                <c:ptCount val="2"/>
                <c:pt idx="0">
                  <c:v>Prop. Men</c:v>
                </c:pt>
                <c:pt idx="1">
                  <c:v>Prop. Women</c:v>
                </c:pt>
              </c:strCache>
            </c:strRef>
          </c:cat>
          <c:val>
            <c:numRef>
              <c:f>'Gender &amp; Ethnicity'!$Z$105:$Z$106</c:f>
              <c:numCache>
                <c:formatCode>0.00%</c:formatCode>
                <c:ptCount val="2"/>
                <c:pt idx="0">
                  <c:v>0.3745281470539964</c:v>
                </c:pt>
                <c:pt idx="1">
                  <c:v>0.62407680945347122</c:v>
                </c:pt>
              </c:numCache>
            </c:numRef>
          </c:val>
        </c:ser>
        <c:dLbls>
          <c:showLegendKey val="0"/>
          <c:showVal val="0"/>
          <c:showCatName val="0"/>
          <c:showSerName val="0"/>
          <c:showPercent val="0"/>
          <c:showBubbleSize val="0"/>
        </c:dLbls>
        <c:gapWidth val="150"/>
        <c:axId val="91291648"/>
        <c:axId val="91293184"/>
      </c:barChart>
      <c:catAx>
        <c:axId val="91291648"/>
        <c:scaling>
          <c:orientation val="minMax"/>
        </c:scaling>
        <c:delete val="0"/>
        <c:axPos val="b"/>
        <c:numFmt formatCode="General" sourceLinked="1"/>
        <c:majorTickMark val="out"/>
        <c:minorTickMark val="none"/>
        <c:tickLblPos val="nextTo"/>
        <c:txPr>
          <a:bodyPr/>
          <a:lstStyle/>
          <a:p>
            <a:pPr>
              <a:defRPr sz="1100"/>
            </a:pPr>
            <a:endParaRPr lang="en-US"/>
          </a:p>
        </c:txPr>
        <c:crossAx val="91293184"/>
        <c:crosses val="autoZero"/>
        <c:auto val="1"/>
        <c:lblAlgn val="ctr"/>
        <c:lblOffset val="100"/>
        <c:noMultiLvlLbl val="0"/>
      </c:catAx>
      <c:valAx>
        <c:axId val="91293184"/>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91291648"/>
        <c:crosses val="autoZero"/>
        <c:crossBetween val="between"/>
      </c:valAx>
    </c:plotArea>
    <c:legend>
      <c:legendPos val="r"/>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4239011262835"/>
          <c:y val="3.3991636729539858E-2"/>
          <c:w val="0.70015934084188847"/>
          <c:h val="0.76684526888931859"/>
        </c:manualLayout>
      </c:layout>
      <c:barChart>
        <c:barDir val="col"/>
        <c:grouping val="clustered"/>
        <c:varyColors val="0"/>
        <c:ser>
          <c:idx val="0"/>
          <c:order val="0"/>
          <c:tx>
            <c:strRef>
              <c:f>'Gender &amp; Ethnicity'!$E$2:$G$2</c:f>
              <c:strCache>
                <c:ptCount val="1"/>
                <c:pt idx="0">
                  <c:v>2006 Census</c:v>
                </c:pt>
              </c:strCache>
            </c:strRef>
          </c:tx>
          <c:invertIfNegative val="0"/>
          <c:cat>
            <c:strRef>
              <c:f>'Gender &amp; Ethnicity'!$A$105:$A$106</c:f>
              <c:strCache>
                <c:ptCount val="2"/>
                <c:pt idx="0">
                  <c:v>Prop. Men</c:v>
                </c:pt>
                <c:pt idx="1">
                  <c:v>Prop. Women</c:v>
                </c:pt>
              </c:strCache>
            </c:strRef>
          </c:cat>
          <c:val>
            <c:numRef>
              <c:f>'Gender &amp; Ethnicity'!$G$105:$G$106</c:f>
              <c:numCache>
                <c:formatCode>0.00%</c:formatCode>
                <c:ptCount val="2"/>
                <c:pt idx="0">
                  <c:v>0.47986455642915049</c:v>
                </c:pt>
                <c:pt idx="1">
                  <c:v>0.52013141706597854</c:v>
                </c:pt>
              </c:numCache>
            </c:numRef>
          </c:val>
        </c:ser>
        <c:ser>
          <c:idx val="1"/>
          <c:order val="1"/>
          <c:tx>
            <c:strRef>
              <c:f>'Gender &amp; Ethnicity'!$L$2:$N$2</c:f>
              <c:strCache>
                <c:ptCount val="1"/>
                <c:pt idx="0">
                  <c:v>2009 T1 NZAVS</c:v>
                </c:pt>
              </c:strCache>
            </c:strRef>
          </c:tx>
          <c:invertIfNegative val="0"/>
          <c:cat>
            <c:strRef>
              <c:f>'Gender &amp; Ethnicity'!$A$105:$A$106</c:f>
              <c:strCache>
                <c:ptCount val="2"/>
                <c:pt idx="0">
                  <c:v>Prop. Men</c:v>
                </c:pt>
                <c:pt idx="1">
                  <c:v>Prop. Women</c:v>
                </c:pt>
              </c:strCache>
            </c:strRef>
          </c:cat>
          <c:val>
            <c:numRef>
              <c:f>'Gender &amp; Ethnicity'!$N$105:$N$106</c:f>
              <c:numCache>
                <c:formatCode>0.00%</c:formatCode>
                <c:ptCount val="2"/>
                <c:pt idx="0">
                  <c:v>0.40518563976679961</c:v>
                </c:pt>
                <c:pt idx="1">
                  <c:v>0.59481436023320033</c:v>
                </c:pt>
              </c:numCache>
            </c:numRef>
          </c:val>
        </c:ser>
        <c:dLbls>
          <c:showLegendKey val="0"/>
          <c:showVal val="0"/>
          <c:showCatName val="0"/>
          <c:showSerName val="0"/>
          <c:showPercent val="0"/>
          <c:showBubbleSize val="0"/>
        </c:dLbls>
        <c:gapWidth val="150"/>
        <c:axId val="91324416"/>
        <c:axId val="91326336"/>
      </c:barChart>
      <c:catAx>
        <c:axId val="91324416"/>
        <c:scaling>
          <c:orientation val="minMax"/>
        </c:scaling>
        <c:delete val="0"/>
        <c:axPos val="b"/>
        <c:title>
          <c:tx>
            <c:rich>
              <a:bodyPr/>
              <a:lstStyle/>
              <a:p>
                <a:pPr>
                  <a:defRPr/>
                </a:pPr>
                <a:r>
                  <a:rPr lang="en-US"/>
                  <a:t>Comparison of proportion of men and women in the 2012 NZAVS and the 2013 Census
</a:t>
                </a:r>
              </a:p>
            </c:rich>
          </c:tx>
          <c:layout>
            <c:manualLayout>
              <c:xMode val="edge"/>
              <c:yMode val="edge"/>
              <c:x val="0.15919282120386294"/>
              <c:y val="0.90795227431433456"/>
            </c:manualLayout>
          </c:layout>
          <c:overlay val="0"/>
        </c:title>
        <c:numFmt formatCode="General" sourceLinked="1"/>
        <c:majorTickMark val="out"/>
        <c:minorTickMark val="none"/>
        <c:tickLblPos val="nextTo"/>
        <c:crossAx val="91326336"/>
        <c:crosses val="autoZero"/>
        <c:auto val="1"/>
        <c:lblAlgn val="ctr"/>
        <c:lblOffset val="100"/>
        <c:noMultiLvlLbl val="0"/>
      </c:catAx>
      <c:valAx>
        <c:axId val="91326336"/>
        <c:scaling>
          <c:orientation val="minMax"/>
        </c:scaling>
        <c:delete val="0"/>
        <c:axPos val="l"/>
        <c:majorGridlines/>
        <c:numFmt formatCode="0.00%" sourceLinked="1"/>
        <c:majorTickMark val="out"/>
        <c:minorTickMark val="none"/>
        <c:tickLblPos val="nextTo"/>
        <c:crossAx val="91324416"/>
        <c:crosses val="autoZero"/>
        <c:crossBetween val="between"/>
      </c:valAx>
    </c:plotArea>
    <c:legend>
      <c:legendPos val="r"/>
      <c:overlay val="0"/>
    </c:legend>
    <c:plotVisOnly val="1"/>
    <c:dispBlanksAs val="gap"/>
    <c:showDLblsOverMax val="0"/>
  </c:chart>
  <c:txPr>
    <a:bodyPr/>
    <a:lstStyle/>
    <a:p>
      <a:pPr>
        <a:defRPr sz="105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4129483814524"/>
          <c:y val="7.4548702245552642E-2"/>
          <c:w val="0.77179202413131198"/>
          <c:h val="0.65568296330660059"/>
        </c:manualLayout>
      </c:layout>
      <c:barChart>
        <c:barDir val="col"/>
        <c:grouping val="clustered"/>
        <c:varyColors val="0"/>
        <c:ser>
          <c:idx val="0"/>
          <c:order val="0"/>
          <c:tx>
            <c:strRef>
              <c:f>'Regional Area'!$F$1</c:f>
              <c:strCache>
                <c:ptCount val="1"/>
                <c:pt idx="0">
                  <c:v>2013 Census</c:v>
                </c:pt>
              </c:strCache>
            </c:strRef>
          </c:tx>
          <c:invertIfNegative val="0"/>
          <c:cat>
            <c:strRef>
              <c:f>'Regional Area'!$A$31:$A$46</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'Regional Area'!$B$31:$B$46</c:f>
              <c:numCache>
                <c:formatCode>0.00%</c:formatCode>
                <c:ptCount val="16"/>
                <c:pt idx="0">
                  <c:v>3.5402385869771805E-2</c:v>
                </c:pt>
                <c:pt idx="1">
                  <c:v>0.33371133889994042</c:v>
                </c:pt>
                <c:pt idx="2">
                  <c:v>9.4154270618197478E-2</c:v>
                </c:pt>
                <c:pt idx="3">
                  <c:v>6.2669468976090617E-2</c:v>
                </c:pt>
                <c:pt idx="4">
                  <c:v>1.0031929855682121E-2</c:v>
                </c:pt>
                <c:pt idx="5">
                  <c:v>3.5263801426707042E-2</c:v>
                </c:pt>
                <c:pt idx="6">
                  <c:v>2.5563682323277118E-2</c:v>
                </c:pt>
                <c:pt idx="7">
                  <c:v>5.2072906503807512E-2</c:v>
                </c:pt>
                <c:pt idx="8">
                  <c:v>0.1121354041280742</c:v>
                </c:pt>
                <c:pt idx="9">
                  <c:v>1.1235634732587459E-2</c:v>
                </c:pt>
                <c:pt idx="10">
                  <c:v>1.1082795889664611E-2</c:v>
                </c:pt>
                <c:pt idx="11">
                  <c:v>1.0324936963876184E-2</c:v>
                </c:pt>
                <c:pt idx="12">
                  <c:v>7.5500804581680875E-3</c:v>
                </c:pt>
                <c:pt idx="13">
                  <c:v>0.12851608529832875</c:v>
                </c:pt>
                <c:pt idx="14">
                  <c:v>4.8415861029104314E-2</c:v>
                </c:pt>
                <c:pt idx="15">
                  <c:v>2.1870208937825476E-2</c:v>
                </c:pt>
              </c:numCache>
            </c:numRef>
          </c:val>
        </c:ser>
        <c:ser>
          <c:idx val="1"/>
          <c:order val="1"/>
          <c:tx>
            <c:strRef>
              <c:f>'Regional Area'!$K$1</c:f>
              <c:strCache>
                <c:ptCount val="1"/>
                <c:pt idx="0">
                  <c:v>NZAVS 2012</c:v>
                </c:pt>
              </c:strCache>
            </c:strRef>
          </c:tx>
          <c:invertIfNegative val="0"/>
          <c:cat>
            <c:strRef>
              <c:f>'Regional Area'!$A$31:$A$46</c:f>
              <c:strCache>
                <c:ptCount val="16"/>
                <c:pt idx="0">
                  <c:v>Northland Region</c:v>
                </c:pt>
                <c:pt idx="1">
                  <c:v>Auckland Region</c:v>
                </c:pt>
                <c:pt idx="2">
                  <c:v>Waikato Region</c:v>
                </c:pt>
                <c:pt idx="3">
                  <c:v>Bay of Plenty Region</c:v>
                </c:pt>
                <c:pt idx="4">
                  <c:v>Gisborne Region</c:v>
                </c:pt>
                <c:pt idx="5">
                  <c:v>Hawke's Bay Region</c:v>
                </c:pt>
                <c:pt idx="6">
                  <c:v>Taranaki Region</c:v>
                </c:pt>
                <c:pt idx="7">
                  <c:v>Manawatu-Wanganui Region</c:v>
                </c:pt>
                <c:pt idx="8">
                  <c:v>Wellington Region</c:v>
                </c:pt>
                <c:pt idx="9">
                  <c:v>Tasman Region</c:v>
                </c:pt>
                <c:pt idx="10">
                  <c:v>Nelson Region</c:v>
                </c:pt>
                <c:pt idx="11">
                  <c:v>Marlborough Region</c:v>
                </c:pt>
                <c:pt idx="12">
                  <c:v>West Coast Region</c:v>
                </c:pt>
                <c:pt idx="13">
                  <c:v>Canterbury Region</c:v>
                </c:pt>
                <c:pt idx="14">
                  <c:v>Otago Region</c:v>
                </c:pt>
                <c:pt idx="15">
                  <c:v>Southland Region</c:v>
                </c:pt>
              </c:strCache>
            </c:strRef>
          </c:cat>
          <c:val>
            <c:numRef>
              <c:f>'Regional Area'!$K$31:$K$46</c:f>
              <c:numCache>
                <c:formatCode>0.00%</c:formatCode>
                <c:ptCount val="16"/>
                <c:pt idx="0">
                  <c:v>3.0368945034719319E-2</c:v>
                </c:pt>
                <c:pt idx="1">
                  <c:v>0.36509662846147412</c:v>
                </c:pt>
                <c:pt idx="2">
                  <c:v>7.4625616999916336E-2</c:v>
                </c:pt>
                <c:pt idx="3">
                  <c:v>5.6220195766753113E-2</c:v>
                </c:pt>
                <c:pt idx="4">
                  <c:v>8.3661005605287376E-3</c:v>
                </c:pt>
                <c:pt idx="5">
                  <c:v>3.3799046264536101E-2</c:v>
                </c:pt>
                <c:pt idx="6">
                  <c:v>2.0747929390111268E-2</c:v>
                </c:pt>
                <c:pt idx="7">
                  <c:v>4.9109010290303692E-2</c:v>
                </c:pt>
                <c:pt idx="8">
                  <c:v>0.12892160963774785</c:v>
                </c:pt>
                <c:pt idx="9">
                  <c:v>9.6210156446080476E-3</c:v>
                </c:pt>
                <c:pt idx="10">
                  <c:v>1.3385760896845979E-2</c:v>
                </c:pt>
                <c:pt idx="11">
                  <c:v>1.0039320672634485E-2</c:v>
                </c:pt>
                <c:pt idx="12">
                  <c:v>6.3582364260018403E-3</c:v>
                </c:pt>
                <c:pt idx="13">
                  <c:v>0.1338576089684598</c:v>
                </c:pt>
                <c:pt idx="14">
                  <c:v>4.434033297080231E-2</c:v>
                </c:pt>
                <c:pt idx="15">
                  <c:v>1.5142642014557015E-2</c:v>
                </c:pt>
              </c:numCache>
            </c:numRef>
          </c:val>
        </c:ser>
        <c:dLbls>
          <c:showLegendKey val="0"/>
          <c:showVal val="0"/>
          <c:showCatName val="0"/>
          <c:showSerName val="0"/>
          <c:showPercent val="0"/>
          <c:showBubbleSize val="0"/>
        </c:dLbls>
        <c:gapWidth val="150"/>
        <c:axId val="91413120"/>
        <c:axId val="91414912"/>
      </c:barChart>
      <c:catAx>
        <c:axId val="91413120"/>
        <c:scaling>
          <c:orientation val="minMax"/>
        </c:scaling>
        <c:delete val="0"/>
        <c:axPos val="b"/>
        <c:numFmt formatCode="General" sourceLinked="1"/>
        <c:majorTickMark val="out"/>
        <c:minorTickMark val="none"/>
        <c:tickLblPos val="nextTo"/>
        <c:txPr>
          <a:bodyPr/>
          <a:lstStyle/>
          <a:p>
            <a:pPr>
              <a:defRPr sz="1100"/>
            </a:pPr>
            <a:endParaRPr lang="en-US"/>
          </a:p>
        </c:txPr>
        <c:crossAx val="91414912"/>
        <c:crosses val="autoZero"/>
        <c:auto val="1"/>
        <c:lblAlgn val="ctr"/>
        <c:lblOffset val="100"/>
        <c:noMultiLvlLbl val="0"/>
      </c:catAx>
      <c:valAx>
        <c:axId val="91414912"/>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91413120"/>
        <c:crosses val="autoZero"/>
        <c:crossBetween val="between"/>
      </c:valAx>
    </c:plotArea>
    <c:legend>
      <c:legendPos val="r"/>
      <c:layout>
        <c:manualLayout>
          <c:xMode val="edge"/>
          <c:yMode val="edge"/>
          <c:wMode val="edge"/>
          <c:hMode val="edge"/>
          <c:x val="0.89754691111372265"/>
          <c:y val="0.30980068897637797"/>
          <c:w val="0.99004975124378103"/>
          <c:h val="0.39019931102362204"/>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0704116156684"/>
          <c:y val="2.5970801497296771E-2"/>
          <c:w val="0.71171927251150791"/>
          <c:h val="0.75383713149382847"/>
        </c:manualLayout>
      </c:layout>
      <c:lineChart>
        <c:grouping val="standard"/>
        <c:varyColors val="0"/>
        <c:ser>
          <c:idx val="1"/>
          <c:order val="0"/>
          <c:tx>
            <c:strRef>
              <c:f>'Personal Income'!$H$4:$J$4</c:f>
              <c:strCache>
                <c:ptCount val="1"/>
                <c:pt idx="0">
                  <c:v>2013 Census</c:v>
                </c:pt>
              </c:strCache>
            </c:strRef>
          </c:tx>
          <c:marker>
            <c:symbol val="none"/>
          </c:marker>
          <c:cat>
            <c:strRef>
              <c:f>'Personal Income'!$A$28:$A$38</c:f>
              <c:strCache>
                <c:ptCount val="11"/>
                <c:pt idx="0">
                  <c:v>$1–$5,000</c:v>
                </c:pt>
                <c:pt idx="1">
                  <c:v>$5,001–$10,000</c:v>
                </c:pt>
                <c:pt idx="2">
                  <c:v>$10,001–$15,000</c:v>
                </c:pt>
                <c:pt idx="3">
                  <c:v>$15,001–$20,000</c:v>
                </c:pt>
                <c:pt idx="4">
                  <c:v>$20,001–$25,000</c:v>
                </c:pt>
                <c:pt idx="5">
                  <c:v>$25,001–$30,000</c:v>
                </c:pt>
                <c:pt idx="6">
                  <c:v>$30,001–$40,000</c:v>
                </c:pt>
                <c:pt idx="7">
                  <c:v>$40,001–$50,000</c:v>
                </c:pt>
                <c:pt idx="8">
                  <c:v>$50,001–$70,000</c:v>
                </c:pt>
                <c:pt idx="9">
                  <c:v>$70,001–$100,000</c:v>
                </c:pt>
                <c:pt idx="10">
                  <c:v>$100,001 or more</c:v>
                </c:pt>
              </c:strCache>
            </c:strRef>
          </c:cat>
          <c:val>
            <c:numRef>
              <c:f>'Personal Income'!$J$28:$J$38</c:f>
              <c:numCache>
                <c:formatCode>0.00%</c:formatCode>
                <c:ptCount val="11"/>
                <c:pt idx="0">
                  <c:v>6.1274746024409195E-2</c:v>
                </c:pt>
                <c:pt idx="1">
                  <c:v>5.4078852905598773E-2</c:v>
                </c:pt>
                <c:pt idx="2">
                  <c:v>8.7718694373690786E-2</c:v>
                </c:pt>
                <c:pt idx="3">
                  <c:v>9.3900652026395762E-2</c:v>
                </c:pt>
                <c:pt idx="4">
                  <c:v>7.4496228474769624E-2</c:v>
                </c:pt>
                <c:pt idx="5">
                  <c:v>6.2529626387891779E-2</c:v>
                </c:pt>
                <c:pt idx="6">
                  <c:v>0.11870617507351278</c:v>
                </c:pt>
                <c:pt idx="7">
                  <c:v>9.5120128241692317E-2</c:v>
                </c:pt>
                <c:pt idx="8">
                  <c:v>0.12960671892056685</c:v>
                </c:pt>
                <c:pt idx="9">
                  <c:v>7.8089749515651577E-2</c:v>
                </c:pt>
                <c:pt idx="10">
                  <c:v>5.9390458582063863E-2</c:v>
                </c:pt>
              </c:numCache>
            </c:numRef>
          </c:val>
          <c:smooth val="0"/>
        </c:ser>
        <c:ser>
          <c:idx val="3"/>
          <c:order val="1"/>
          <c:tx>
            <c:strRef>
              <c:f>'Personal Income'!$O$4:$Q$4</c:f>
              <c:strCache>
                <c:ptCount val="1"/>
                <c:pt idx="0">
                  <c:v>2012 T4 NZAVS</c:v>
                </c:pt>
              </c:strCache>
            </c:strRef>
          </c:tx>
          <c:marker>
            <c:symbol val="none"/>
          </c:marker>
          <c:cat>
            <c:strRef>
              <c:f>'Personal Income'!$A$28:$A$38</c:f>
              <c:strCache>
                <c:ptCount val="11"/>
                <c:pt idx="0">
                  <c:v>$1–$5,000</c:v>
                </c:pt>
                <c:pt idx="1">
                  <c:v>$5,001–$10,000</c:v>
                </c:pt>
                <c:pt idx="2">
                  <c:v>$10,001–$15,000</c:v>
                </c:pt>
                <c:pt idx="3">
                  <c:v>$15,001–$20,000</c:v>
                </c:pt>
                <c:pt idx="4">
                  <c:v>$20,001–$25,000</c:v>
                </c:pt>
                <c:pt idx="5">
                  <c:v>$25,001–$30,000</c:v>
                </c:pt>
                <c:pt idx="6">
                  <c:v>$30,001–$40,000</c:v>
                </c:pt>
                <c:pt idx="7">
                  <c:v>$40,001–$50,000</c:v>
                </c:pt>
                <c:pt idx="8">
                  <c:v>$50,001–$70,000</c:v>
                </c:pt>
                <c:pt idx="9">
                  <c:v>$70,001–$100,000</c:v>
                </c:pt>
                <c:pt idx="10">
                  <c:v>$100,001 or more</c:v>
                </c:pt>
              </c:strCache>
            </c:strRef>
          </c:cat>
          <c:val>
            <c:numRef>
              <c:f>'Personal Income'!$Q$28:$Q$38</c:f>
              <c:numCache>
                <c:formatCode>0.00%</c:formatCode>
                <c:ptCount val="11"/>
                <c:pt idx="0">
                  <c:v>3.7965688762562178E-2</c:v>
                </c:pt>
                <c:pt idx="1">
                  <c:v>4.1721652624099076E-2</c:v>
                </c:pt>
                <c:pt idx="2">
                  <c:v>6.1719622373363113E-2</c:v>
                </c:pt>
                <c:pt idx="3">
                  <c:v>7.1058775758806217E-2</c:v>
                </c:pt>
                <c:pt idx="4">
                  <c:v>4.903055527357629E-2</c:v>
                </c:pt>
                <c:pt idx="5">
                  <c:v>5.9993909247792104E-2</c:v>
                </c:pt>
                <c:pt idx="6">
                  <c:v>0.10090346157750482</c:v>
                </c:pt>
                <c:pt idx="7">
                  <c:v>0.11095320272053599</c:v>
                </c:pt>
                <c:pt idx="8">
                  <c:v>0.17673332656583088</c:v>
                </c:pt>
                <c:pt idx="9">
                  <c:v>0.15226880519744188</c:v>
                </c:pt>
                <c:pt idx="10">
                  <c:v>9.1564308192061725E-2</c:v>
                </c:pt>
              </c:numCache>
            </c:numRef>
          </c:val>
          <c:smooth val="0"/>
        </c:ser>
        <c:dLbls>
          <c:showLegendKey val="0"/>
          <c:showVal val="0"/>
          <c:showCatName val="0"/>
          <c:showSerName val="0"/>
          <c:showPercent val="0"/>
          <c:showBubbleSize val="0"/>
        </c:dLbls>
        <c:marker val="1"/>
        <c:smooth val="0"/>
        <c:axId val="91058944"/>
        <c:axId val="91060480"/>
      </c:lineChart>
      <c:catAx>
        <c:axId val="91058944"/>
        <c:scaling>
          <c:orientation val="minMax"/>
        </c:scaling>
        <c:delete val="0"/>
        <c:axPos val="b"/>
        <c:numFmt formatCode="General" sourceLinked="1"/>
        <c:majorTickMark val="out"/>
        <c:minorTickMark val="none"/>
        <c:tickLblPos val="nextTo"/>
        <c:txPr>
          <a:bodyPr/>
          <a:lstStyle/>
          <a:p>
            <a:pPr>
              <a:defRPr sz="1100"/>
            </a:pPr>
            <a:endParaRPr lang="en-US"/>
          </a:p>
        </c:txPr>
        <c:crossAx val="91060480"/>
        <c:crosses val="autoZero"/>
        <c:auto val="1"/>
        <c:lblAlgn val="ctr"/>
        <c:lblOffset val="100"/>
        <c:noMultiLvlLbl val="0"/>
      </c:catAx>
      <c:valAx>
        <c:axId val="91060480"/>
        <c:scaling>
          <c:orientation val="minMax"/>
        </c:scaling>
        <c:delete val="0"/>
        <c:axPos val="l"/>
        <c:majorGridlines/>
        <c:numFmt formatCode="0.00%" sourceLinked="1"/>
        <c:majorTickMark val="out"/>
        <c:minorTickMark val="none"/>
        <c:tickLblPos val="nextTo"/>
        <c:txPr>
          <a:bodyPr/>
          <a:lstStyle/>
          <a:p>
            <a:pPr>
              <a:defRPr sz="1100"/>
            </a:pPr>
            <a:endParaRPr lang="en-US"/>
          </a:p>
        </c:txPr>
        <c:crossAx val="91058944"/>
        <c:crosses val="autoZero"/>
        <c:crossBetween val="between"/>
      </c:valAx>
    </c:plotArea>
    <c:legend>
      <c:legendPos val="r"/>
      <c:layout>
        <c:manualLayout>
          <c:xMode val="edge"/>
          <c:yMode val="edge"/>
          <c:wMode val="edge"/>
          <c:hMode val="edge"/>
          <c:x val="0.82914412451211128"/>
          <c:y val="0.36762241561910025"/>
          <c:w val="0.99015396138213352"/>
          <c:h val="0.59027195284799927"/>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504824</xdr:colOff>
      <xdr:row>4</xdr:row>
      <xdr:rowOff>19050</xdr:rowOff>
    </xdr:from>
    <xdr:to>
      <xdr:col>13</xdr:col>
      <xdr:colOff>514349</xdr:colOff>
      <xdr:row>48</xdr:row>
      <xdr:rowOff>76199</xdr:rowOff>
    </xdr:to>
    <xdr:sp macro="" textlink="">
      <xdr:nvSpPr>
        <xdr:cNvPr id="2" name="TextBox 1"/>
        <xdr:cNvSpPr txBox="1"/>
      </xdr:nvSpPr>
      <xdr:spPr>
        <a:xfrm>
          <a:off x="2943224" y="666750"/>
          <a:ext cx="5495925" cy="7181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NZ" sz="1100" b="1" baseline="0">
              <a:solidFill>
                <a:schemeClr val="dk1"/>
              </a:solidFill>
              <a:effectLst/>
              <a:latin typeface="+mn-lt"/>
              <a:ea typeface="+mn-ea"/>
              <a:cs typeface="+mn-cs"/>
            </a:rPr>
            <a:t>Appendix of Consecutive NZAVS Sample Frequencies and New Zealand Census Data</a:t>
          </a:r>
          <a:endParaRPr lang="en-NZ">
            <a:effectLst/>
          </a:endParaRP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Sibley, C. G., McPhee, E., &amp; </a:t>
          </a:r>
          <a:r>
            <a:rPr lang="en-NZ" sz="1100" baseline="0">
              <a:solidFill>
                <a:schemeClr val="dk1"/>
              </a:solidFill>
              <a:effectLst/>
              <a:latin typeface="+mn-lt"/>
              <a:ea typeface="+mn-ea"/>
              <a:cs typeface="+mn-cs"/>
            </a:rPr>
            <a:t>Greaves, L., M. (2014). Appendix of consecutive NZAVS sample frequencies and New Zealand census data</a:t>
          </a:r>
          <a:r>
            <a:rPr lang="en-NZ" sz="1100" i="1" baseline="0">
              <a:solidFill>
                <a:schemeClr val="dk1"/>
              </a:solidFill>
              <a:effectLst/>
              <a:latin typeface="+mn-lt"/>
              <a:ea typeface="+mn-ea"/>
              <a:cs typeface="+mn-cs"/>
            </a:rPr>
            <a:t>. NZAVS Technical Documents, e04.</a:t>
          </a:r>
        </a:p>
        <a:p>
          <a:endParaRPr lang="en-NZ">
            <a:effectLst/>
          </a:endParaRPr>
        </a:p>
        <a:p>
          <a:r>
            <a:rPr lang="en-NZ" sz="1100" i="0" baseline="0">
              <a:solidFill>
                <a:schemeClr val="dk1"/>
              </a:solidFill>
              <a:effectLst/>
              <a:latin typeface="+mn-lt"/>
              <a:ea typeface="+mn-ea"/>
              <a:cs typeface="+mn-cs"/>
            </a:rPr>
            <a:t>This document contains adapted versions of tables and data published by Statistics New Zealand in their document, 2013 Census QuicksStats about national highlights. This document contains copies of these tabulated census data, alongside frequencies and proportions observed in the NZAVS each year. </a:t>
          </a:r>
        </a:p>
        <a:p>
          <a:endParaRPr lang="en-NZ" sz="1100" i="0" baseline="0">
            <a:solidFill>
              <a:schemeClr val="dk1"/>
            </a:solidFill>
            <a:effectLst/>
            <a:latin typeface="+mn-lt"/>
            <a:ea typeface="+mn-ea"/>
            <a:cs typeface="+mn-cs"/>
          </a:endParaRPr>
        </a:p>
        <a:p>
          <a:r>
            <a:rPr lang="en-NZ" sz="1100" i="0" baseline="0">
              <a:solidFill>
                <a:schemeClr val="dk1"/>
              </a:solidFill>
              <a:effectLst/>
              <a:latin typeface="+mn-lt"/>
              <a:ea typeface="+mn-ea"/>
              <a:cs typeface="+mn-cs"/>
            </a:rPr>
            <a:t>All census data is provided by Statistics New Zealand. The original document containing the census information used here, 2013 Census QuicksStats about national highlights, was published by Statistics New Zealand and is available at: </a:t>
          </a:r>
        </a:p>
        <a:p>
          <a:endParaRPr lang="en-NZ" sz="1100" i="0" baseline="0">
            <a:solidFill>
              <a:schemeClr val="dk1"/>
            </a:solidFill>
            <a:effectLst/>
            <a:latin typeface="+mn-lt"/>
            <a:ea typeface="+mn-ea"/>
            <a:cs typeface="+mn-cs"/>
          </a:endParaRPr>
        </a:p>
        <a:p>
          <a:r>
            <a:rPr lang="en-NZ" sz="1100" i="0" u="sng" baseline="0">
              <a:solidFill>
                <a:schemeClr val="dk1"/>
              </a:solidFill>
              <a:effectLst/>
              <a:latin typeface="+mn-lt"/>
              <a:ea typeface="+mn-ea"/>
              <a:cs typeface="+mn-cs"/>
            </a:rPr>
            <a:t>http://www.stats.govt.nz/Census/2013-census/profile-and-summary-reports/quickstats-about-national-highlights.aspx</a:t>
          </a:r>
        </a:p>
        <a:p>
          <a:endParaRPr lang="en-NZ" sz="1100" i="0" baseline="0">
            <a:solidFill>
              <a:schemeClr val="dk1"/>
            </a:solidFill>
            <a:effectLst/>
            <a:latin typeface="+mn-lt"/>
            <a:ea typeface="+mn-ea"/>
            <a:cs typeface="+mn-cs"/>
          </a:endParaRP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This</a:t>
          </a:r>
          <a:r>
            <a:rPr lang="en-NZ" sz="1100" baseline="0">
              <a:solidFill>
                <a:schemeClr val="dk1"/>
              </a:solidFill>
              <a:effectLst/>
              <a:latin typeface="+mn-lt"/>
              <a:ea typeface="+mn-ea"/>
              <a:cs typeface="+mn-cs"/>
            </a:rPr>
            <a:t> NZAVS comparison </a:t>
          </a:r>
          <a:r>
            <a:rPr lang="en-NZ" sz="1100">
              <a:solidFill>
                <a:schemeClr val="dk1"/>
              </a:solidFill>
              <a:effectLst/>
              <a:latin typeface="+mn-lt"/>
              <a:ea typeface="+mn-ea"/>
              <a:cs typeface="+mn-cs"/>
            </a:rPr>
            <a:t>document</a:t>
          </a:r>
          <a:r>
            <a:rPr lang="en-NZ" sz="1100" baseline="0">
              <a:solidFill>
                <a:schemeClr val="dk1"/>
              </a:solidFill>
              <a:effectLst/>
              <a:latin typeface="+mn-lt"/>
              <a:ea typeface="+mn-ea"/>
              <a:cs typeface="+mn-cs"/>
            </a:rPr>
            <a:t> is a</a:t>
          </a:r>
          <a:r>
            <a:rPr lang="en-NZ" sz="1100">
              <a:solidFill>
                <a:schemeClr val="dk1"/>
              </a:solidFill>
              <a:effectLst/>
              <a:latin typeface="+mn-lt"/>
              <a:ea typeface="+mn-ea"/>
              <a:cs typeface="+mn-cs"/>
            </a:rPr>
            <a:t>vailable at: </a:t>
          </a:r>
          <a:r>
            <a:rPr lang="en-NZ" sz="1100" u="sng">
              <a:solidFill>
                <a:schemeClr val="dk1"/>
              </a:solidFill>
              <a:effectLst/>
              <a:latin typeface="+mn-lt"/>
              <a:ea typeface="+mn-ea"/>
              <a:cs typeface="+mn-cs"/>
            </a:rPr>
            <a:t>http://www.psych.auckland.ac.nz/uoa/NZAVS</a:t>
          </a:r>
        </a:p>
        <a:p>
          <a:endParaRPr lang="en-NZ">
            <a:effectLst/>
          </a:endParaRPr>
        </a:p>
        <a:p>
          <a:r>
            <a:rPr lang="en-NZ" sz="1100">
              <a:solidFill>
                <a:schemeClr val="dk1"/>
              </a:solidFill>
              <a:effectLst/>
              <a:latin typeface="+mn-lt"/>
              <a:ea typeface="+mn-ea"/>
              <a:cs typeface="+mn-cs"/>
            </a:rPr>
            <a:t>Document last updated 8 February 2014</a:t>
          </a:r>
          <a:endParaRPr lang="en-NZ">
            <a:effectLst/>
          </a:endParaRPr>
        </a:p>
      </xdr:txBody>
    </xdr:sp>
    <xdr:clientData/>
  </xdr:twoCellAnchor>
  <xdr:twoCellAnchor editAs="oneCell">
    <xdr:from>
      <xdr:col>1</xdr:col>
      <xdr:colOff>133350</xdr:colOff>
      <xdr:row>4</xdr:row>
      <xdr:rowOff>85725</xdr:rowOff>
    </xdr:from>
    <xdr:to>
      <xdr:col>3</xdr:col>
      <xdr:colOff>342900</xdr:colOff>
      <xdr:row>14</xdr:row>
      <xdr:rowOff>85725</xdr:rowOff>
    </xdr:to>
    <xdr:pic>
      <xdr:nvPicPr>
        <xdr:cNvPr id="128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733425"/>
          <a:ext cx="142875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56</xdr:row>
      <xdr:rowOff>9525</xdr:rowOff>
    </xdr:from>
    <xdr:to>
      <xdr:col>14</xdr:col>
      <xdr:colOff>19050</xdr:colOff>
      <xdr:row>90</xdr:row>
      <xdr:rowOff>66675</xdr:rowOff>
    </xdr:to>
    <xdr:graphicFrame macro="">
      <xdr:nvGraphicFramePr>
        <xdr:cNvPr id="522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219075</xdr:colOff>
      <xdr:row>56</xdr:row>
      <xdr:rowOff>9525</xdr:rowOff>
    </xdr:from>
    <xdr:to>
      <xdr:col>27</xdr:col>
      <xdr:colOff>495300</xdr:colOff>
      <xdr:row>90</xdr:row>
      <xdr:rowOff>66675</xdr:rowOff>
    </xdr:to>
    <xdr:graphicFrame macro="">
      <xdr:nvGraphicFramePr>
        <xdr:cNvPr id="522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361950</xdr:colOff>
      <xdr:row>111</xdr:row>
      <xdr:rowOff>28575</xdr:rowOff>
    </xdr:from>
    <xdr:to>
      <xdr:col>13</xdr:col>
      <xdr:colOff>38100</xdr:colOff>
      <xdr:row>144</xdr:row>
      <xdr:rowOff>76200</xdr:rowOff>
    </xdr:to>
    <xdr:graphicFrame macro="">
      <xdr:nvGraphicFramePr>
        <xdr:cNvPr id="22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19050</xdr:colOff>
      <xdr:row>111</xdr:row>
      <xdr:rowOff>9525</xdr:rowOff>
    </xdr:from>
    <xdr:to>
      <xdr:col>28</xdr:col>
      <xdr:colOff>390525</xdr:colOff>
      <xdr:row>144</xdr:row>
      <xdr:rowOff>57150</xdr:rowOff>
    </xdr:to>
    <xdr:graphicFrame macro="">
      <xdr:nvGraphicFramePr>
        <xdr:cNvPr id="220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361950</xdr:colOff>
      <xdr:row>146</xdr:row>
      <xdr:rowOff>9525</xdr:rowOff>
    </xdr:from>
    <xdr:to>
      <xdr:col>13</xdr:col>
      <xdr:colOff>9525</xdr:colOff>
      <xdr:row>171</xdr:row>
      <xdr:rowOff>114300</xdr:rowOff>
    </xdr:to>
    <xdr:graphicFrame macro="">
      <xdr:nvGraphicFramePr>
        <xdr:cNvPr id="220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28575</xdr:colOff>
      <xdr:row>146</xdr:row>
      <xdr:rowOff>28575</xdr:rowOff>
    </xdr:from>
    <xdr:to>
      <xdr:col>28</xdr:col>
      <xdr:colOff>438150</xdr:colOff>
      <xdr:row>171</xdr:row>
      <xdr:rowOff>133350</xdr:rowOff>
    </xdr:to>
    <xdr:graphicFrame macro="">
      <xdr:nvGraphicFramePr>
        <xdr:cNvPr id="220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361950</xdr:colOff>
      <xdr:row>172</xdr:row>
      <xdr:rowOff>114300</xdr:rowOff>
    </xdr:from>
    <xdr:to>
      <xdr:col>13</xdr:col>
      <xdr:colOff>9525</xdr:colOff>
      <xdr:row>198</xdr:row>
      <xdr:rowOff>57150</xdr:rowOff>
    </xdr:to>
    <xdr:graphicFrame macro="">
      <xdr:nvGraphicFramePr>
        <xdr:cNvPr id="220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371475</xdr:colOff>
      <xdr:row>47</xdr:row>
      <xdr:rowOff>104775</xdr:rowOff>
    </xdr:from>
    <xdr:to>
      <xdr:col>13</xdr:col>
      <xdr:colOff>180975</xdr:colOff>
      <xdr:row>85</xdr:row>
      <xdr:rowOff>47625</xdr:rowOff>
    </xdr:to>
    <xdr:graphicFrame macro="">
      <xdr:nvGraphicFramePr>
        <xdr:cNvPr id="61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13</xdr:col>
      <xdr:colOff>409575</xdr:colOff>
      <xdr:row>40</xdr:row>
      <xdr:rowOff>95250</xdr:rowOff>
    </xdr:from>
    <xdr:to>
      <xdr:col>26</xdr:col>
      <xdr:colOff>228600</xdr:colOff>
      <xdr:row>74</xdr:row>
      <xdr:rowOff>19050</xdr:rowOff>
    </xdr:to>
    <xdr:graphicFrame macro="">
      <xdr:nvGraphicFramePr>
        <xdr:cNvPr id="31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40</xdr:row>
      <xdr:rowOff>95250</xdr:rowOff>
    </xdr:from>
    <xdr:to>
      <xdr:col>13</xdr:col>
      <xdr:colOff>295275</xdr:colOff>
      <xdr:row>74</xdr:row>
      <xdr:rowOff>19050</xdr:rowOff>
    </xdr:to>
    <xdr:graphicFrame macro="">
      <xdr:nvGraphicFramePr>
        <xdr:cNvPr id="31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75</xdr:row>
      <xdr:rowOff>76200</xdr:rowOff>
    </xdr:from>
    <xdr:to>
      <xdr:col>13</xdr:col>
      <xdr:colOff>323850</xdr:colOff>
      <xdr:row>109</xdr:row>
      <xdr:rowOff>0</xdr:rowOff>
    </xdr:to>
    <xdr:graphicFrame macro="">
      <xdr:nvGraphicFramePr>
        <xdr:cNvPr id="31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51"/>
  <sheetViews>
    <sheetView tabSelected="1" workbookViewId="0"/>
  </sheetViews>
  <sheetFormatPr defaultRowHeight="12.75"/>
  <sheetData>
    <row r="1" spans="1:68">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7"/>
      <c r="BP1" s="87"/>
    </row>
    <row r="2" spans="1:68">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7"/>
      <c r="BP2" s="87"/>
    </row>
    <row r="3" spans="1:68">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7"/>
      <c r="BP3" s="87"/>
    </row>
    <row r="4" spans="1:68">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7"/>
      <c r="BP4" s="87"/>
    </row>
    <row r="5" spans="1:68">
      <c r="A5" s="88"/>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7"/>
      <c r="BP5" s="87"/>
    </row>
    <row r="6" spans="1:68">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7"/>
      <c r="BP6" s="87"/>
    </row>
    <row r="7" spans="1:68">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7"/>
      <c r="BP7" s="87"/>
    </row>
    <row r="8" spans="1:68">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7"/>
      <c r="BP8" s="87"/>
    </row>
    <row r="9" spans="1:68">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7"/>
      <c r="BP9" s="87"/>
    </row>
    <row r="10" spans="1:68">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7"/>
      <c r="BP10" s="87"/>
    </row>
    <row r="11" spans="1:68">
      <c r="A11" s="88"/>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7"/>
      <c r="BP11" s="87"/>
    </row>
    <row r="12" spans="1:68">
      <c r="A12" s="8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7"/>
      <c r="BP12" s="87"/>
    </row>
    <row r="13" spans="1:68">
      <c r="A13" s="88"/>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7"/>
      <c r="BP13" s="87"/>
    </row>
    <row r="14" spans="1:68">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7"/>
      <c r="BP14" s="87"/>
    </row>
    <row r="15" spans="1:68">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7"/>
      <c r="BP15" s="87"/>
    </row>
    <row r="16" spans="1:68">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7"/>
      <c r="BP16" s="87"/>
    </row>
    <row r="17" spans="1:68">
      <c r="A17" s="88"/>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7"/>
      <c r="BP17" s="87"/>
    </row>
    <row r="18" spans="1:68">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7"/>
      <c r="BP18" s="87"/>
    </row>
    <row r="19" spans="1:68">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7"/>
      <c r="BP19" s="87"/>
    </row>
    <row r="20" spans="1:68">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7"/>
      <c r="BP20" s="87"/>
    </row>
    <row r="21" spans="1:68">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7"/>
      <c r="BP21" s="87"/>
    </row>
    <row r="22" spans="1:68">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7"/>
      <c r="BP22" s="87"/>
    </row>
    <row r="23" spans="1:68">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7"/>
      <c r="BP23" s="87"/>
    </row>
    <row r="24" spans="1:68">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7"/>
      <c r="BP24" s="87"/>
    </row>
    <row r="25" spans="1:68">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7"/>
      <c r="BP25" s="87"/>
    </row>
    <row r="26" spans="1:68">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7"/>
      <c r="BP26" s="87"/>
    </row>
    <row r="27" spans="1:68">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7"/>
      <c r="BP27" s="87"/>
    </row>
    <row r="28" spans="1:68">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7"/>
      <c r="BP28" s="87"/>
    </row>
    <row r="29" spans="1:68">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7"/>
      <c r="BP29" s="87"/>
    </row>
    <row r="30" spans="1:68">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7"/>
      <c r="BP30" s="87"/>
    </row>
    <row r="31" spans="1:68">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7"/>
      <c r="BP31" s="87"/>
    </row>
    <row r="32" spans="1:68">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7"/>
      <c r="BP32" s="87"/>
    </row>
    <row r="33" spans="1:68">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7"/>
      <c r="BP33" s="87"/>
    </row>
    <row r="34" spans="1:68">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7"/>
      <c r="BP34" s="87"/>
    </row>
    <row r="35" spans="1:68">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7"/>
      <c r="BP35" s="87"/>
    </row>
    <row r="36" spans="1:68">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7"/>
      <c r="BP36" s="87"/>
    </row>
    <row r="37" spans="1:68">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7"/>
      <c r="BP37" s="87"/>
    </row>
    <row r="38" spans="1:68">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7"/>
      <c r="BP38" s="87"/>
    </row>
    <row r="39" spans="1:68">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7"/>
      <c r="BP39" s="87"/>
    </row>
    <row r="40" spans="1:68">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7"/>
      <c r="BP40" s="87"/>
    </row>
    <row r="41" spans="1:68">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7"/>
      <c r="BP41" s="87"/>
    </row>
    <row r="42" spans="1:68">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7"/>
      <c r="BP42" s="87"/>
    </row>
    <row r="43" spans="1:68">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7"/>
      <c r="BP43" s="87"/>
    </row>
    <row r="44" spans="1:68">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7"/>
      <c r="BP44" s="87"/>
    </row>
    <row r="45" spans="1:68">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7"/>
      <c r="BP45" s="87"/>
    </row>
    <row r="46" spans="1:68">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7"/>
      <c r="BP46" s="87"/>
    </row>
    <row r="47" spans="1:68">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7"/>
      <c r="BP47" s="87"/>
    </row>
    <row r="48" spans="1:68">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7"/>
      <c r="BP48" s="87"/>
    </row>
    <row r="49" spans="1:68">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7"/>
      <c r="BP49" s="87"/>
    </row>
    <row r="50" spans="1:68">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7"/>
      <c r="BP50" s="87"/>
    </row>
    <row r="51" spans="1:68">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7"/>
      <c r="BP51" s="87"/>
    </row>
    <row r="52" spans="1:68">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7"/>
      <c r="BP52" s="87"/>
    </row>
    <row r="53" spans="1:68">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7"/>
      <c r="BP53" s="87"/>
    </row>
    <row r="54" spans="1:68">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7"/>
      <c r="BP54" s="87"/>
    </row>
    <row r="55" spans="1:68">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7"/>
      <c r="BP55" s="87"/>
    </row>
    <row r="56" spans="1:68">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7"/>
      <c r="BP56" s="87"/>
    </row>
    <row r="57" spans="1:68">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7"/>
      <c r="BP57" s="87"/>
    </row>
    <row r="58" spans="1:68">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7"/>
      <c r="BP58" s="87"/>
    </row>
    <row r="59" spans="1:68">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7"/>
      <c r="BP59" s="87"/>
    </row>
    <row r="60" spans="1:68">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7"/>
      <c r="BP60" s="87"/>
    </row>
    <row r="61" spans="1:68">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7"/>
      <c r="BP61" s="87"/>
    </row>
    <row r="62" spans="1:68">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7"/>
      <c r="BP62" s="87"/>
    </row>
    <row r="63" spans="1:68">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7"/>
      <c r="BP63" s="87"/>
    </row>
    <row r="64" spans="1:68">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7"/>
      <c r="BP64" s="87"/>
    </row>
    <row r="65" spans="1:68">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7"/>
      <c r="BP65" s="87"/>
    </row>
    <row r="66" spans="1:68">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7"/>
      <c r="BP66" s="87"/>
    </row>
    <row r="67" spans="1:68">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7"/>
      <c r="BP67" s="87"/>
    </row>
    <row r="68" spans="1:68">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7"/>
      <c r="BP68" s="87"/>
    </row>
    <row r="69" spans="1:68">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7"/>
      <c r="BP69" s="87"/>
    </row>
    <row r="70" spans="1:68">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7"/>
      <c r="BP70" s="87"/>
    </row>
    <row r="71" spans="1:68">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7"/>
      <c r="BP71" s="87"/>
    </row>
    <row r="72" spans="1:68">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7"/>
      <c r="BP72" s="87"/>
    </row>
    <row r="73" spans="1:68">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7"/>
      <c r="BP73" s="87"/>
    </row>
    <row r="74" spans="1:68">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7"/>
      <c r="BP74" s="87"/>
    </row>
    <row r="75" spans="1:68">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7"/>
      <c r="BP75" s="87"/>
    </row>
    <row r="76" spans="1:68">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7"/>
      <c r="BP76" s="87"/>
    </row>
    <row r="77" spans="1:68">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7"/>
      <c r="BP77" s="87"/>
    </row>
    <row r="78" spans="1:68">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7"/>
      <c r="BP78" s="87"/>
    </row>
    <row r="79" spans="1:68">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7"/>
      <c r="BP79" s="87"/>
    </row>
    <row r="80" spans="1:68">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7"/>
      <c r="BP80" s="87"/>
    </row>
    <row r="81" spans="1:68">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7"/>
      <c r="BP81" s="87"/>
    </row>
    <row r="82" spans="1:68">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7"/>
      <c r="BP82" s="87"/>
    </row>
    <row r="83" spans="1:68">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7"/>
      <c r="BP83" s="87"/>
    </row>
    <row r="84" spans="1:68">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7"/>
      <c r="BP84" s="87"/>
    </row>
    <row r="85" spans="1:68">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7"/>
      <c r="BP85" s="87"/>
    </row>
    <row r="86" spans="1:68">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7"/>
      <c r="BP86" s="87"/>
    </row>
    <row r="87" spans="1:68">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7"/>
      <c r="BP87" s="87"/>
    </row>
    <row r="88" spans="1:68">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7"/>
      <c r="BP88" s="87"/>
    </row>
    <row r="89" spans="1:68">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7"/>
      <c r="BP89" s="87"/>
    </row>
    <row r="90" spans="1:68">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7"/>
      <c r="BP90" s="87"/>
    </row>
    <row r="91" spans="1:68">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7"/>
      <c r="BP91" s="87"/>
    </row>
    <row r="92" spans="1:68">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7"/>
      <c r="BP92" s="87"/>
    </row>
    <row r="93" spans="1:68">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7"/>
      <c r="BP93" s="87"/>
    </row>
    <row r="94" spans="1:68">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7"/>
      <c r="BP94" s="87"/>
    </row>
    <row r="95" spans="1:68">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7"/>
      <c r="BP95" s="87"/>
    </row>
    <row r="96" spans="1:68">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7"/>
      <c r="BP96" s="87"/>
    </row>
    <row r="97" spans="1:68">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7"/>
      <c r="BP97" s="87"/>
    </row>
    <row r="98" spans="1:68">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7"/>
      <c r="BP98" s="87"/>
    </row>
    <row r="99" spans="1:68">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7"/>
      <c r="BP99" s="87"/>
    </row>
    <row r="100" spans="1:68">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7"/>
      <c r="BP100" s="87"/>
    </row>
    <row r="101" spans="1:68">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7"/>
      <c r="BP101" s="87"/>
    </row>
    <row r="102" spans="1:68">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7"/>
      <c r="BP102" s="87"/>
    </row>
    <row r="103" spans="1:68">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7"/>
      <c r="BP103" s="87"/>
    </row>
    <row r="104" spans="1:68">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7"/>
      <c r="BP104" s="87"/>
    </row>
    <row r="105" spans="1:68">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7"/>
      <c r="BP105" s="87"/>
    </row>
    <row r="106" spans="1:68">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7"/>
      <c r="BP106" s="87"/>
    </row>
    <row r="107" spans="1:68">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7"/>
      <c r="BP107" s="87"/>
    </row>
    <row r="108" spans="1:68">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7"/>
      <c r="BP108" s="87"/>
    </row>
    <row r="109" spans="1:68">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7"/>
      <c r="BP109" s="87"/>
    </row>
    <row r="110" spans="1:68">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7"/>
      <c r="BP110" s="87"/>
    </row>
    <row r="111" spans="1:68">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7"/>
      <c r="BP111" s="87"/>
    </row>
    <row r="112" spans="1:68">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7"/>
      <c r="BP112" s="87"/>
    </row>
    <row r="113" spans="1:68">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7"/>
      <c r="BP113" s="87"/>
    </row>
    <row r="114" spans="1:68">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7"/>
      <c r="BP114" s="87"/>
    </row>
    <row r="115" spans="1:68">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7"/>
      <c r="BP115" s="87"/>
    </row>
    <row r="116" spans="1:68">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7"/>
      <c r="BP116" s="87"/>
    </row>
    <row r="117" spans="1:68">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7"/>
      <c r="BP117" s="87"/>
    </row>
    <row r="118" spans="1:68">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7"/>
      <c r="BP118" s="87"/>
    </row>
    <row r="119" spans="1:68">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7"/>
      <c r="BP119" s="87"/>
    </row>
    <row r="120" spans="1:68">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7"/>
      <c r="BP120" s="87"/>
    </row>
    <row r="121" spans="1:68">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7"/>
      <c r="BP121" s="87"/>
    </row>
    <row r="122" spans="1:68">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7"/>
      <c r="BP122" s="87"/>
    </row>
    <row r="123" spans="1:68">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7"/>
      <c r="BP123" s="87"/>
    </row>
    <row r="124" spans="1:68">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7"/>
      <c r="BP124" s="87"/>
    </row>
    <row r="125" spans="1:68">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7"/>
      <c r="BP125" s="87"/>
    </row>
    <row r="126" spans="1:68">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7"/>
      <c r="BP126" s="87"/>
    </row>
    <row r="127" spans="1:68">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7"/>
      <c r="BP127" s="87"/>
    </row>
    <row r="128" spans="1:68">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7"/>
      <c r="BP128" s="87"/>
    </row>
    <row r="129" spans="1:68">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7"/>
      <c r="BP129" s="87"/>
    </row>
    <row r="130" spans="1:68">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7"/>
      <c r="BP130" s="87"/>
    </row>
    <row r="131" spans="1:68">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7"/>
      <c r="BP131" s="87"/>
    </row>
    <row r="132" spans="1:68">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7"/>
      <c r="BP132" s="87"/>
    </row>
    <row r="133" spans="1:68">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7"/>
      <c r="BP133" s="87"/>
    </row>
    <row r="134" spans="1:68">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7"/>
      <c r="BP134" s="87"/>
    </row>
    <row r="135" spans="1:68">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7"/>
      <c r="BP135" s="87"/>
    </row>
    <row r="136" spans="1:68">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7"/>
      <c r="BP136" s="87"/>
    </row>
    <row r="137" spans="1:68">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7"/>
      <c r="BP137" s="87"/>
    </row>
    <row r="138" spans="1:68">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c r="BI138" s="88"/>
      <c r="BJ138" s="88"/>
      <c r="BK138" s="88"/>
      <c r="BL138" s="88"/>
      <c r="BM138" s="88"/>
      <c r="BN138" s="88"/>
      <c r="BO138" s="87"/>
      <c r="BP138" s="87"/>
    </row>
    <row r="139" spans="1:68">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7"/>
      <c r="BP139" s="87"/>
    </row>
    <row r="140" spans="1:68">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7"/>
      <c r="BP140" s="87"/>
    </row>
    <row r="141" spans="1:68">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7"/>
      <c r="BP141" s="87"/>
    </row>
    <row r="142" spans="1:68">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7"/>
      <c r="BP142" s="87"/>
    </row>
    <row r="143" spans="1:68">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7"/>
      <c r="BP143" s="87"/>
    </row>
    <row r="144" spans="1:68">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7"/>
      <c r="BP144" s="87"/>
    </row>
    <row r="145" spans="1:68">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7"/>
      <c r="BP145" s="87"/>
    </row>
    <row r="146" spans="1:68">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7"/>
      <c r="BP146" s="87"/>
    </row>
    <row r="147" spans="1:68">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7"/>
      <c r="BP147" s="87"/>
    </row>
    <row r="148" spans="1:68">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7"/>
      <c r="BP148" s="87"/>
    </row>
    <row r="149" spans="1:68">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7"/>
      <c r="BP149" s="87"/>
    </row>
    <row r="150" spans="1:68">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7"/>
      <c r="BP150" s="87"/>
    </row>
    <row r="151" spans="1:68">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7"/>
      <c r="BP151" s="87"/>
    </row>
    <row r="152" spans="1:68">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7"/>
      <c r="BP152" s="87"/>
    </row>
    <row r="153" spans="1:68">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7"/>
      <c r="BP153" s="87"/>
    </row>
    <row r="154" spans="1:68">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7"/>
      <c r="BP154" s="87"/>
    </row>
    <row r="155" spans="1:68">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c r="BO155" s="87"/>
      <c r="BP155" s="87"/>
    </row>
    <row r="156" spans="1:68">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7"/>
      <c r="BP156" s="87"/>
    </row>
    <row r="157" spans="1:68">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7"/>
      <c r="BP157" s="87"/>
    </row>
    <row r="158" spans="1:68">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7"/>
      <c r="BP158" s="87"/>
    </row>
    <row r="159" spans="1:68">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7"/>
      <c r="BP159" s="87"/>
    </row>
    <row r="160" spans="1:68">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7"/>
      <c r="BP160" s="87"/>
    </row>
    <row r="161" spans="1:68">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7"/>
      <c r="BP161" s="87"/>
    </row>
    <row r="162" spans="1:68">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7"/>
      <c r="BP162" s="87"/>
    </row>
    <row r="163" spans="1:68">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7"/>
      <c r="BP163" s="87"/>
    </row>
    <row r="164" spans="1:68">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7"/>
      <c r="BP164" s="87"/>
    </row>
    <row r="165" spans="1:68">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7"/>
      <c r="BP165" s="87"/>
    </row>
    <row r="166" spans="1:68">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7"/>
      <c r="BP166" s="87"/>
    </row>
    <row r="167" spans="1:68">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7"/>
      <c r="BP167" s="87"/>
    </row>
    <row r="168" spans="1:68">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7"/>
      <c r="BP168" s="87"/>
    </row>
    <row r="169" spans="1:68">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7"/>
      <c r="BP169" s="87"/>
    </row>
    <row r="170" spans="1:68">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7"/>
      <c r="BP170" s="87"/>
    </row>
    <row r="171" spans="1:68">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7"/>
      <c r="BP171" s="87"/>
    </row>
    <row r="172" spans="1:68">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7"/>
      <c r="BP172" s="87"/>
    </row>
    <row r="173" spans="1:68">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7"/>
      <c r="BP173" s="87"/>
    </row>
    <row r="174" spans="1:68">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7"/>
      <c r="BP174" s="87"/>
    </row>
    <row r="175" spans="1:68">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7"/>
      <c r="BP175" s="87"/>
    </row>
    <row r="176" spans="1:68">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c r="BI176" s="88"/>
      <c r="BJ176" s="88"/>
      <c r="BK176" s="88"/>
      <c r="BL176" s="88"/>
      <c r="BM176" s="88"/>
      <c r="BN176" s="88"/>
      <c r="BO176" s="87"/>
      <c r="BP176" s="87"/>
    </row>
    <row r="177" spans="1:68">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7"/>
      <c r="BP177" s="87"/>
    </row>
    <row r="178" spans="1:68">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7"/>
      <c r="BP178" s="87"/>
    </row>
    <row r="179" spans="1:68">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7"/>
      <c r="BP179" s="87"/>
    </row>
    <row r="180" spans="1:68">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7"/>
      <c r="BP180" s="87"/>
    </row>
    <row r="181" spans="1:68">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7"/>
      <c r="BP181" s="87"/>
    </row>
    <row r="182" spans="1:68">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7"/>
      <c r="BP182" s="87"/>
    </row>
    <row r="183" spans="1:68">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7"/>
      <c r="BP183" s="87"/>
    </row>
    <row r="184" spans="1:68">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7"/>
      <c r="BP184" s="87"/>
    </row>
    <row r="185" spans="1:68">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7"/>
      <c r="BP185" s="87"/>
    </row>
    <row r="186" spans="1:68">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7"/>
      <c r="BP186" s="87"/>
    </row>
    <row r="187" spans="1:68">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7"/>
      <c r="BP187" s="87"/>
    </row>
    <row r="188" spans="1:68">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7"/>
      <c r="BP188" s="87"/>
    </row>
    <row r="189" spans="1:68">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7"/>
      <c r="BP189" s="87"/>
    </row>
    <row r="190" spans="1:68">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7"/>
      <c r="BP190" s="87"/>
    </row>
    <row r="191" spans="1:68">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7"/>
      <c r="BP191" s="87"/>
    </row>
    <row r="192" spans="1:68">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7"/>
      <c r="BP192" s="87"/>
    </row>
    <row r="193" spans="1:68">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7"/>
      <c r="BP193" s="87"/>
    </row>
    <row r="194" spans="1:68">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7"/>
      <c r="BP194" s="87"/>
    </row>
    <row r="195" spans="1:68">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7"/>
      <c r="BP195" s="87"/>
    </row>
    <row r="196" spans="1:68">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7"/>
      <c r="BP196" s="87"/>
    </row>
    <row r="197" spans="1:68">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7"/>
      <c r="BP197" s="87"/>
    </row>
    <row r="198" spans="1:68">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7"/>
      <c r="BP198" s="87"/>
    </row>
    <row r="199" spans="1:68">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7"/>
      <c r="BP199" s="87"/>
    </row>
    <row r="200" spans="1:68">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c r="BI200" s="88"/>
      <c r="BJ200" s="88"/>
      <c r="BK200" s="88"/>
      <c r="BL200" s="88"/>
      <c r="BM200" s="88"/>
      <c r="BN200" s="88"/>
      <c r="BO200" s="87"/>
      <c r="BP200" s="87"/>
    </row>
    <row r="201" spans="1:68">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c r="BK201" s="88"/>
      <c r="BL201" s="88"/>
      <c r="BM201" s="88"/>
      <c r="BN201" s="88"/>
      <c r="BO201" s="87"/>
      <c r="BP201" s="87"/>
    </row>
    <row r="202" spans="1:68">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7"/>
      <c r="BP202" s="87"/>
    </row>
    <row r="203" spans="1:68">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7"/>
      <c r="BP203" s="87"/>
    </row>
    <row r="204" spans="1:68">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7"/>
      <c r="BP204" s="87"/>
    </row>
    <row r="205" spans="1:68">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c r="BI205" s="88"/>
      <c r="BJ205" s="88"/>
      <c r="BK205" s="88"/>
      <c r="BL205" s="88"/>
      <c r="BM205" s="88"/>
      <c r="BN205" s="88"/>
      <c r="BO205" s="87"/>
      <c r="BP205" s="87"/>
    </row>
    <row r="206" spans="1:68">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7"/>
      <c r="BP206" s="87"/>
    </row>
    <row r="207" spans="1:68">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7"/>
      <c r="BP207" s="87"/>
    </row>
    <row r="208" spans="1:68">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7"/>
      <c r="BP208" s="87"/>
    </row>
    <row r="209" spans="1:68">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7"/>
      <c r="BP209" s="87"/>
    </row>
    <row r="210" spans="1:68">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7"/>
      <c r="BP210" s="87"/>
    </row>
    <row r="211" spans="1:68">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7"/>
      <c r="BP211" s="87"/>
    </row>
    <row r="212" spans="1:68">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7"/>
      <c r="BP212" s="87"/>
    </row>
    <row r="213" spans="1:68">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7"/>
      <c r="BP213" s="87"/>
    </row>
    <row r="214" spans="1:68">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7"/>
      <c r="BP214" s="87"/>
    </row>
    <row r="215" spans="1:68">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7"/>
      <c r="BP215" s="87"/>
    </row>
    <row r="216" spans="1:68">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7"/>
      <c r="BP216" s="87"/>
    </row>
    <row r="217" spans="1:68">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7"/>
      <c r="BP217" s="87"/>
    </row>
    <row r="218" spans="1:68">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7"/>
      <c r="BP218" s="87"/>
    </row>
    <row r="219" spans="1:68">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7"/>
      <c r="BP219" s="87"/>
    </row>
    <row r="220" spans="1:68">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7"/>
      <c r="BP220" s="87"/>
    </row>
    <row r="221" spans="1:68">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7"/>
      <c r="BP221" s="87"/>
    </row>
    <row r="222" spans="1:68">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7"/>
      <c r="BP222" s="87"/>
    </row>
    <row r="223" spans="1:68">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7"/>
      <c r="BP223" s="87"/>
    </row>
    <row r="224" spans="1:68">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7"/>
      <c r="BP224" s="87"/>
    </row>
    <row r="225" spans="1:68">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7"/>
      <c r="BP225" s="87"/>
    </row>
    <row r="226" spans="1:68">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7"/>
      <c r="BP226" s="87"/>
    </row>
    <row r="227" spans="1:68">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7"/>
      <c r="BP227" s="87"/>
    </row>
    <row r="228" spans="1:68">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7"/>
      <c r="BP228" s="87"/>
    </row>
    <row r="229" spans="1:68">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7"/>
      <c r="BP229" s="87"/>
    </row>
    <row r="230" spans="1:68">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7"/>
      <c r="BP230" s="87"/>
    </row>
    <row r="231" spans="1:68">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7"/>
      <c r="BP231" s="87"/>
    </row>
    <row r="232" spans="1:68">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7"/>
      <c r="BP232" s="87"/>
    </row>
    <row r="233" spans="1:68">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7"/>
      <c r="BP233" s="87"/>
    </row>
    <row r="234" spans="1:68">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7"/>
      <c r="BP234" s="87"/>
    </row>
    <row r="235" spans="1:68">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7"/>
      <c r="BP235" s="87"/>
    </row>
    <row r="236" spans="1:68">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7"/>
      <c r="BP236" s="87"/>
    </row>
    <row r="237" spans="1:68">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7"/>
      <c r="BP237" s="87"/>
    </row>
    <row r="238" spans="1:68">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88"/>
      <c r="AW238" s="88"/>
      <c r="AX238" s="88"/>
      <c r="AY238" s="88"/>
      <c r="AZ238" s="88"/>
      <c r="BA238" s="88"/>
      <c r="BB238" s="88"/>
      <c r="BC238" s="88"/>
      <c r="BD238" s="88"/>
      <c r="BE238" s="88"/>
      <c r="BF238" s="88"/>
      <c r="BG238" s="88"/>
      <c r="BH238" s="88"/>
      <c r="BI238" s="88"/>
      <c r="BJ238" s="88"/>
      <c r="BK238" s="88"/>
      <c r="BL238" s="88"/>
      <c r="BM238" s="88"/>
      <c r="BN238" s="88"/>
      <c r="BO238" s="87"/>
      <c r="BP238" s="87"/>
    </row>
    <row r="239" spans="1:68">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7"/>
      <c r="BP239" s="87"/>
    </row>
    <row r="240" spans="1:68">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7"/>
      <c r="BP240" s="87"/>
    </row>
    <row r="241" spans="1:68">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7"/>
      <c r="BP241" s="87"/>
    </row>
    <row r="242" spans="1:68">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7"/>
      <c r="BP242" s="87"/>
    </row>
    <row r="243" spans="1:68">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7"/>
      <c r="BP243" s="87"/>
    </row>
    <row r="244" spans="1:68">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7"/>
      <c r="BP244" s="87"/>
    </row>
    <row r="245" spans="1:68">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7"/>
      <c r="BP245" s="87"/>
    </row>
    <row r="246" spans="1:68">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7"/>
      <c r="BP246" s="87"/>
    </row>
    <row r="247" spans="1:68">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7"/>
      <c r="BP247" s="87"/>
    </row>
    <row r="248" spans="1:68">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7"/>
      <c r="BP248" s="87"/>
    </row>
    <row r="249" spans="1:68">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8"/>
      <c r="AY249" s="88"/>
      <c r="AZ249" s="88"/>
      <c r="BA249" s="88"/>
      <c r="BB249" s="88"/>
      <c r="BC249" s="88"/>
      <c r="BD249" s="88"/>
      <c r="BE249" s="88"/>
      <c r="BF249" s="88"/>
      <c r="BG249" s="88"/>
      <c r="BH249" s="88"/>
      <c r="BI249" s="88"/>
      <c r="BJ249" s="88"/>
      <c r="BK249" s="88"/>
      <c r="BL249" s="88"/>
      <c r="BM249" s="88"/>
      <c r="BN249" s="88"/>
      <c r="BO249" s="87"/>
      <c r="BP249" s="87"/>
    </row>
    <row r="250" spans="1:68">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7"/>
      <c r="BP250" s="87"/>
    </row>
    <row r="251" spans="1:68">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c r="BD251" s="88"/>
      <c r="BE251" s="88"/>
      <c r="BF251" s="88"/>
      <c r="BG251" s="88"/>
      <c r="BH251" s="88"/>
      <c r="BI251" s="88"/>
      <c r="BJ251" s="88"/>
      <c r="BK251" s="88"/>
      <c r="BL251" s="88"/>
      <c r="BM251" s="88"/>
      <c r="BN251" s="88"/>
      <c r="BO251" s="87"/>
      <c r="BP251" s="87"/>
    </row>
    <row r="252" spans="1:68">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7"/>
      <c r="BP252" s="87"/>
    </row>
    <row r="253" spans="1:68">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c r="BK253" s="88"/>
      <c r="BL253" s="88"/>
      <c r="BM253" s="88"/>
      <c r="BN253" s="88"/>
      <c r="BO253" s="87"/>
      <c r="BP253" s="87"/>
    </row>
    <row r="254" spans="1:68">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c r="BI254" s="88"/>
      <c r="BJ254" s="88"/>
      <c r="BK254" s="88"/>
      <c r="BL254" s="88"/>
      <c r="BM254" s="88"/>
      <c r="BN254" s="88"/>
      <c r="BO254" s="87"/>
      <c r="BP254" s="87"/>
    </row>
    <row r="255" spans="1:68">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7"/>
      <c r="BP255" s="87"/>
    </row>
    <row r="256" spans="1:68">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c r="BI256" s="88"/>
      <c r="BJ256" s="88"/>
      <c r="BK256" s="88"/>
      <c r="BL256" s="88"/>
      <c r="BM256" s="88"/>
      <c r="BN256" s="88"/>
      <c r="BO256" s="87"/>
      <c r="BP256" s="87"/>
    </row>
    <row r="257" spans="1:68">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c r="BD257" s="88"/>
      <c r="BE257" s="88"/>
      <c r="BF257" s="88"/>
      <c r="BG257" s="88"/>
      <c r="BH257" s="88"/>
      <c r="BI257" s="88"/>
      <c r="BJ257" s="88"/>
      <c r="BK257" s="88"/>
      <c r="BL257" s="88"/>
      <c r="BM257" s="88"/>
      <c r="BN257" s="88"/>
      <c r="BO257" s="87"/>
      <c r="BP257" s="87"/>
    </row>
    <row r="258" spans="1:68">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7"/>
      <c r="BP258" s="87"/>
    </row>
    <row r="259" spans="1:68">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7"/>
      <c r="BP259" s="87"/>
    </row>
    <row r="260" spans="1:68">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7"/>
      <c r="BP260" s="87"/>
    </row>
    <row r="261" spans="1:68">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c r="BD261" s="88"/>
      <c r="BE261" s="88"/>
      <c r="BF261" s="88"/>
      <c r="BG261" s="88"/>
      <c r="BH261" s="88"/>
      <c r="BI261" s="88"/>
      <c r="BJ261" s="88"/>
      <c r="BK261" s="88"/>
      <c r="BL261" s="88"/>
      <c r="BM261" s="88"/>
      <c r="BN261" s="88"/>
      <c r="BO261" s="87"/>
      <c r="BP261" s="87"/>
    </row>
    <row r="262" spans="1:68">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c r="BD262" s="88"/>
      <c r="BE262" s="88"/>
      <c r="BF262" s="88"/>
      <c r="BG262" s="88"/>
      <c r="BH262" s="88"/>
      <c r="BI262" s="88"/>
      <c r="BJ262" s="88"/>
      <c r="BK262" s="88"/>
      <c r="BL262" s="88"/>
      <c r="BM262" s="88"/>
      <c r="BN262" s="88"/>
      <c r="BO262" s="87"/>
      <c r="BP262" s="87"/>
    </row>
    <row r="263" spans="1:68">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c r="BD263" s="88"/>
      <c r="BE263" s="88"/>
      <c r="BF263" s="88"/>
      <c r="BG263" s="88"/>
      <c r="BH263" s="88"/>
      <c r="BI263" s="88"/>
      <c r="BJ263" s="88"/>
      <c r="BK263" s="88"/>
      <c r="BL263" s="88"/>
      <c r="BM263" s="88"/>
      <c r="BN263" s="88"/>
      <c r="BO263" s="87"/>
      <c r="BP263" s="87"/>
    </row>
    <row r="264" spans="1:68">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c r="BI264" s="88"/>
      <c r="BJ264" s="88"/>
      <c r="BK264" s="88"/>
      <c r="BL264" s="88"/>
      <c r="BM264" s="88"/>
      <c r="BN264" s="88"/>
      <c r="BO264" s="87"/>
      <c r="BP264" s="87"/>
    </row>
    <row r="265" spans="1:68">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88"/>
      <c r="AN265" s="88"/>
      <c r="AO265" s="88"/>
      <c r="AP265" s="88"/>
      <c r="AQ265" s="88"/>
      <c r="AR265" s="88"/>
      <c r="AS265" s="88"/>
      <c r="AT265" s="88"/>
      <c r="AU265" s="88"/>
      <c r="AV265" s="88"/>
      <c r="AW265" s="88"/>
      <c r="AX265" s="88"/>
      <c r="AY265" s="88"/>
      <c r="AZ265" s="88"/>
      <c r="BA265" s="88"/>
      <c r="BB265" s="88"/>
      <c r="BC265" s="88"/>
      <c r="BD265" s="88"/>
      <c r="BE265" s="88"/>
      <c r="BF265" s="88"/>
      <c r="BG265" s="88"/>
      <c r="BH265" s="88"/>
      <c r="BI265" s="88"/>
      <c r="BJ265" s="88"/>
      <c r="BK265" s="88"/>
      <c r="BL265" s="88"/>
      <c r="BM265" s="88"/>
      <c r="BN265" s="88"/>
      <c r="BO265" s="87"/>
      <c r="BP265" s="87"/>
    </row>
    <row r="266" spans="1:68">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7"/>
      <c r="BP266" s="87"/>
    </row>
    <row r="267" spans="1:68">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88"/>
      <c r="AV267" s="88"/>
      <c r="AW267" s="88"/>
      <c r="AX267" s="88"/>
      <c r="AY267" s="88"/>
      <c r="AZ267" s="88"/>
      <c r="BA267" s="88"/>
      <c r="BB267" s="88"/>
      <c r="BC267" s="88"/>
      <c r="BD267" s="88"/>
      <c r="BE267" s="88"/>
      <c r="BF267" s="88"/>
      <c r="BG267" s="88"/>
      <c r="BH267" s="88"/>
      <c r="BI267" s="88"/>
      <c r="BJ267" s="88"/>
      <c r="BK267" s="88"/>
      <c r="BL267" s="88"/>
      <c r="BM267" s="88"/>
      <c r="BN267" s="88"/>
      <c r="BO267" s="87"/>
      <c r="BP267" s="87"/>
    </row>
    <row r="268" spans="1:68">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c r="AW268" s="88"/>
      <c r="AX268" s="88"/>
      <c r="AY268" s="88"/>
      <c r="AZ268" s="88"/>
      <c r="BA268" s="88"/>
      <c r="BB268" s="88"/>
      <c r="BC268" s="88"/>
      <c r="BD268" s="88"/>
      <c r="BE268" s="88"/>
      <c r="BF268" s="88"/>
      <c r="BG268" s="88"/>
      <c r="BH268" s="88"/>
      <c r="BI268" s="88"/>
      <c r="BJ268" s="88"/>
      <c r="BK268" s="88"/>
      <c r="BL268" s="88"/>
      <c r="BM268" s="88"/>
      <c r="BN268" s="88"/>
      <c r="BO268" s="87"/>
      <c r="BP268" s="87"/>
    </row>
    <row r="269" spans="1:68">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c r="AG269" s="88"/>
      <c r="AH269" s="88"/>
      <c r="AI269" s="88"/>
      <c r="AJ269" s="88"/>
      <c r="AK269" s="88"/>
      <c r="AL269" s="88"/>
      <c r="AM269" s="88"/>
      <c r="AN269" s="88"/>
      <c r="AO269" s="88"/>
      <c r="AP269" s="88"/>
      <c r="AQ269" s="88"/>
      <c r="AR269" s="88"/>
      <c r="AS269" s="88"/>
      <c r="AT269" s="88"/>
      <c r="AU269" s="88"/>
      <c r="AV269" s="88"/>
      <c r="AW269" s="88"/>
      <c r="AX269" s="88"/>
      <c r="AY269" s="88"/>
      <c r="AZ269" s="88"/>
      <c r="BA269" s="88"/>
      <c r="BB269" s="88"/>
      <c r="BC269" s="88"/>
      <c r="BD269" s="88"/>
      <c r="BE269" s="88"/>
      <c r="BF269" s="88"/>
      <c r="BG269" s="88"/>
      <c r="BH269" s="88"/>
      <c r="BI269" s="88"/>
      <c r="BJ269" s="88"/>
      <c r="BK269" s="88"/>
      <c r="BL269" s="88"/>
      <c r="BM269" s="88"/>
      <c r="BN269" s="88"/>
      <c r="BO269" s="87"/>
      <c r="BP269" s="87"/>
    </row>
    <row r="270" spans="1:68">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c r="AK270" s="88"/>
      <c r="AL270" s="88"/>
      <c r="AM270" s="88"/>
      <c r="AN270" s="88"/>
      <c r="AO270" s="88"/>
      <c r="AP270" s="88"/>
      <c r="AQ270" s="88"/>
      <c r="AR270" s="88"/>
      <c r="AS270" s="88"/>
      <c r="AT270" s="88"/>
      <c r="AU270" s="88"/>
      <c r="AV270" s="88"/>
      <c r="AW270" s="88"/>
      <c r="AX270" s="88"/>
      <c r="AY270" s="88"/>
      <c r="AZ270" s="88"/>
      <c r="BA270" s="88"/>
      <c r="BB270" s="88"/>
      <c r="BC270" s="88"/>
      <c r="BD270" s="88"/>
      <c r="BE270" s="88"/>
      <c r="BF270" s="88"/>
      <c r="BG270" s="88"/>
      <c r="BH270" s="88"/>
      <c r="BI270" s="88"/>
      <c r="BJ270" s="88"/>
      <c r="BK270" s="88"/>
      <c r="BL270" s="88"/>
      <c r="BM270" s="88"/>
      <c r="BN270" s="88"/>
      <c r="BO270" s="87"/>
      <c r="BP270" s="87"/>
    </row>
    <row r="271" spans="1:68">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c r="AG271" s="88"/>
      <c r="AH271" s="88"/>
      <c r="AI271" s="88"/>
      <c r="AJ271" s="88"/>
      <c r="AK271" s="88"/>
      <c r="AL271" s="88"/>
      <c r="AM271" s="88"/>
      <c r="AN271" s="88"/>
      <c r="AO271" s="88"/>
      <c r="AP271" s="88"/>
      <c r="AQ271" s="88"/>
      <c r="AR271" s="88"/>
      <c r="AS271" s="88"/>
      <c r="AT271" s="88"/>
      <c r="AU271" s="88"/>
      <c r="AV271" s="88"/>
      <c r="AW271" s="88"/>
      <c r="AX271" s="88"/>
      <c r="AY271" s="88"/>
      <c r="AZ271" s="88"/>
      <c r="BA271" s="88"/>
      <c r="BB271" s="88"/>
      <c r="BC271" s="88"/>
      <c r="BD271" s="88"/>
      <c r="BE271" s="88"/>
      <c r="BF271" s="88"/>
      <c r="BG271" s="88"/>
      <c r="BH271" s="88"/>
      <c r="BI271" s="88"/>
      <c r="BJ271" s="88"/>
      <c r="BK271" s="88"/>
      <c r="BL271" s="88"/>
      <c r="BM271" s="88"/>
      <c r="BN271" s="88"/>
      <c r="BO271" s="87"/>
      <c r="BP271" s="87"/>
    </row>
    <row r="272" spans="1:68">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c r="AG272" s="88"/>
      <c r="AH272" s="88"/>
      <c r="AI272" s="88"/>
      <c r="AJ272" s="88"/>
      <c r="AK272" s="88"/>
      <c r="AL272" s="88"/>
      <c r="AM272" s="88"/>
      <c r="AN272" s="88"/>
      <c r="AO272" s="88"/>
      <c r="AP272" s="88"/>
      <c r="AQ272" s="88"/>
      <c r="AR272" s="88"/>
      <c r="AS272" s="88"/>
      <c r="AT272" s="88"/>
      <c r="AU272" s="88"/>
      <c r="AV272" s="88"/>
      <c r="AW272" s="88"/>
      <c r="AX272" s="88"/>
      <c r="AY272" s="88"/>
      <c r="AZ272" s="88"/>
      <c r="BA272" s="88"/>
      <c r="BB272" s="88"/>
      <c r="BC272" s="88"/>
      <c r="BD272" s="88"/>
      <c r="BE272" s="88"/>
      <c r="BF272" s="88"/>
      <c r="BG272" s="88"/>
      <c r="BH272" s="88"/>
      <c r="BI272" s="88"/>
      <c r="BJ272" s="88"/>
      <c r="BK272" s="88"/>
      <c r="BL272" s="88"/>
      <c r="BM272" s="88"/>
      <c r="BN272" s="88"/>
      <c r="BO272" s="87"/>
      <c r="BP272" s="87"/>
    </row>
    <row r="273" spans="1:68">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c r="AG273" s="88"/>
      <c r="AH273" s="88"/>
      <c r="AI273" s="88"/>
      <c r="AJ273" s="88"/>
      <c r="AK273" s="88"/>
      <c r="AL273" s="88"/>
      <c r="AM273" s="88"/>
      <c r="AN273" s="88"/>
      <c r="AO273" s="88"/>
      <c r="AP273" s="88"/>
      <c r="AQ273" s="88"/>
      <c r="AR273" s="88"/>
      <c r="AS273" s="88"/>
      <c r="AT273" s="88"/>
      <c r="AU273" s="88"/>
      <c r="AV273" s="88"/>
      <c r="AW273" s="88"/>
      <c r="AX273" s="88"/>
      <c r="AY273" s="88"/>
      <c r="AZ273" s="88"/>
      <c r="BA273" s="88"/>
      <c r="BB273" s="88"/>
      <c r="BC273" s="88"/>
      <c r="BD273" s="88"/>
      <c r="BE273" s="88"/>
      <c r="BF273" s="88"/>
      <c r="BG273" s="88"/>
      <c r="BH273" s="88"/>
      <c r="BI273" s="88"/>
      <c r="BJ273" s="88"/>
      <c r="BK273" s="88"/>
      <c r="BL273" s="88"/>
      <c r="BM273" s="88"/>
      <c r="BN273" s="88"/>
      <c r="BO273" s="87"/>
      <c r="BP273" s="87"/>
    </row>
    <row r="274" spans="1:68">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c r="AG274" s="88"/>
      <c r="AH274" s="88"/>
      <c r="AI274" s="88"/>
      <c r="AJ274" s="88"/>
      <c r="AK274" s="88"/>
      <c r="AL274" s="88"/>
      <c r="AM274" s="88"/>
      <c r="AN274" s="88"/>
      <c r="AO274" s="88"/>
      <c r="AP274" s="88"/>
      <c r="AQ274" s="88"/>
      <c r="AR274" s="88"/>
      <c r="AS274" s="88"/>
      <c r="AT274" s="88"/>
      <c r="AU274" s="88"/>
      <c r="AV274" s="88"/>
      <c r="AW274" s="88"/>
      <c r="AX274" s="88"/>
      <c r="AY274" s="88"/>
      <c r="AZ274" s="88"/>
      <c r="BA274" s="88"/>
      <c r="BB274" s="88"/>
      <c r="BC274" s="88"/>
      <c r="BD274" s="88"/>
      <c r="BE274" s="88"/>
      <c r="BF274" s="88"/>
      <c r="BG274" s="88"/>
      <c r="BH274" s="88"/>
      <c r="BI274" s="88"/>
      <c r="BJ274" s="88"/>
      <c r="BK274" s="88"/>
      <c r="BL274" s="88"/>
      <c r="BM274" s="88"/>
      <c r="BN274" s="88"/>
      <c r="BO274" s="87"/>
      <c r="BP274" s="87"/>
    </row>
    <row r="275" spans="1:68">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c r="AG275" s="88"/>
      <c r="AH275" s="88"/>
      <c r="AI275" s="88"/>
      <c r="AJ275" s="88"/>
      <c r="AK275" s="88"/>
      <c r="AL275" s="88"/>
      <c r="AM275" s="88"/>
      <c r="AN275" s="88"/>
      <c r="AO275" s="88"/>
      <c r="AP275" s="88"/>
      <c r="AQ275" s="88"/>
      <c r="AR275" s="88"/>
      <c r="AS275" s="88"/>
      <c r="AT275" s="88"/>
      <c r="AU275" s="88"/>
      <c r="AV275" s="88"/>
      <c r="AW275" s="88"/>
      <c r="AX275" s="88"/>
      <c r="AY275" s="88"/>
      <c r="AZ275" s="88"/>
      <c r="BA275" s="88"/>
      <c r="BB275" s="88"/>
      <c r="BC275" s="88"/>
      <c r="BD275" s="88"/>
      <c r="BE275" s="88"/>
      <c r="BF275" s="88"/>
      <c r="BG275" s="88"/>
      <c r="BH275" s="88"/>
      <c r="BI275" s="88"/>
      <c r="BJ275" s="88"/>
      <c r="BK275" s="88"/>
      <c r="BL275" s="88"/>
      <c r="BM275" s="88"/>
      <c r="BN275" s="88"/>
      <c r="BO275" s="87"/>
      <c r="BP275" s="87"/>
    </row>
    <row r="276" spans="1:68">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c r="AG276" s="88"/>
      <c r="AH276" s="88"/>
      <c r="AI276" s="88"/>
      <c r="AJ276" s="88"/>
      <c r="AK276" s="88"/>
      <c r="AL276" s="88"/>
      <c r="AM276" s="88"/>
      <c r="AN276" s="88"/>
      <c r="AO276" s="88"/>
      <c r="AP276" s="88"/>
      <c r="AQ276" s="88"/>
      <c r="AR276" s="88"/>
      <c r="AS276" s="88"/>
      <c r="AT276" s="88"/>
      <c r="AU276" s="88"/>
      <c r="AV276" s="88"/>
      <c r="AW276" s="88"/>
      <c r="AX276" s="88"/>
      <c r="AY276" s="88"/>
      <c r="AZ276" s="88"/>
      <c r="BA276" s="88"/>
      <c r="BB276" s="88"/>
      <c r="BC276" s="88"/>
      <c r="BD276" s="88"/>
      <c r="BE276" s="88"/>
      <c r="BF276" s="88"/>
      <c r="BG276" s="88"/>
      <c r="BH276" s="88"/>
      <c r="BI276" s="88"/>
      <c r="BJ276" s="88"/>
      <c r="BK276" s="88"/>
      <c r="BL276" s="88"/>
      <c r="BM276" s="88"/>
      <c r="BN276" s="88"/>
      <c r="BO276" s="87"/>
      <c r="BP276" s="87"/>
    </row>
    <row r="277" spans="1:68">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88"/>
      <c r="AV277" s="88"/>
      <c r="AW277" s="88"/>
      <c r="AX277" s="88"/>
      <c r="AY277" s="88"/>
      <c r="AZ277" s="88"/>
      <c r="BA277" s="88"/>
      <c r="BB277" s="88"/>
      <c r="BC277" s="88"/>
      <c r="BD277" s="88"/>
      <c r="BE277" s="88"/>
      <c r="BF277" s="88"/>
      <c r="BG277" s="88"/>
      <c r="BH277" s="88"/>
      <c r="BI277" s="88"/>
      <c r="BJ277" s="88"/>
      <c r="BK277" s="88"/>
      <c r="BL277" s="88"/>
      <c r="BM277" s="88"/>
      <c r="BN277" s="88"/>
      <c r="BO277" s="87"/>
      <c r="BP277" s="87"/>
    </row>
    <row r="278" spans="1:68">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7"/>
      <c r="BP278" s="87"/>
    </row>
    <row r="279" spans="1:68">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c r="AG279" s="88"/>
      <c r="AH279" s="88"/>
      <c r="AI279" s="88"/>
      <c r="AJ279" s="88"/>
      <c r="AK279" s="88"/>
      <c r="AL279" s="88"/>
      <c r="AM279" s="88"/>
      <c r="AN279" s="88"/>
      <c r="AO279" s="88"/>
      <c r="AP279" s="88"/>
      <c r="AQ279" s="88"/>
      <c r="AR279" s="88"/>
      <c r="AS279" s="88"/>
      <c r="AT279" s="88"/>
      <c r="AU279" s="88"/>
      <c r="AV279" s="88"/>
      <c r="AW279" s="88"/>
      <c r="AX279" s="88"/>
      <c r="AY279" s="88"/>
      <c r="AZ279" s="88"/>
      <c r="BA279" s="88"/>
      <c r="BB279" s="88"/>
      <c r="BC279" s="88"/>
      <c r="BD279" s="88"/>
      <c r="BE279" s="88"/>
      <c r="BF279" s="88"/>
      <c r="BG279" s="88"/>
      <c r="BH279" s="88"/>
      <c r="BI279" s="88"/>
      <c r="BJ279" s="88"/>
      <c r="BK279" s="88"/>
      <c r="BL279" s="88"/>
      <c r="BM279" s="88"/>
      <c r="BN279" s="88"/>
      <c r="BO279" s="87"/>
      <c r="BP279" s="87"/>
    </row>
    <row r="280" spans="1:68">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c r="AG280" s="88"/>
      <c r="AH280" s="88"/>
      <c r="AI280" s="88"/>
      <c r="AJ280" s="88"/>
      <c r="AK280" s="88"/>
      <c r="AL280" s="88"/>
      <c r="AM280" s="88"/>
      <c r="AN280" s="88"/>
      <c r="AO280" s="88"/>
      <c r="AP280" s="88"/>
      <c r="AQ280" s="88"/>
      <c r="AR280" s="88"/>
      <c r="AS280" s="88"/>
      <c r="AT280" s="88"/>
      <c r="AU280" s="88"/>
      <c r="AV280" s="88"/>
      <c r="AW280" s="88"/>
      <c r="AX280" s="88"/>
      <c r="AY280" s="88"/>
      <c r="AZ280" s="88"/>
      <c r="BA280" s="88"/>
      <c r="BB280" s="88"/>
      <c r="BC280" s="88"/>
      <c r="BD280" s="88"/>
      <c r="BE280" s="88"/>
      <c r="BF280" s="88"/>
      <c r="BG280" s="88"/>
      <c r="BH280" s="88"/>
      <c r="BI280" s="88"/>
      <c r="BJ280" s="88"/>
      <c r="BK280" s="88"/>
      <c r="BL280" s="88"/>
      <c r="BM280" s="88"/>
      <c r="BN280" s="88"/>
      <c r="BO280" s="87"/>
      <c r="BP280" s="87"/>
    </row>
    <row r="281" spans="1:68">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c r="AG281" s="88"/>
      <c r="AH281" s="88"/>
      <c r="AI281" s="88"/>
      <c r="AJ281" s="88"/>
      <c r="AK281" s="88"/>
      <c r="AL281" s="88"/>
      <c r="AM281" s="88"/>
      <c r="AN281" s="88"/>
      <c r="AO281" s="88"/>
      <c r="AP281" s="88"/>
      <c r="AQ281" s="88"/>
      <c r="AR281" s="88"/>
      <c r="AS281" s="88"/>
      <c r="AT281" s="88"/>
      <c r="AU281" s="88"/>
      <c r="AV281" s="88"/>
      <c r="AW281" s="88"/>
      <c r="AX281" s="88"/>
      <c r="AY281" s="88"/>
      <c r="AZ281" s="88"/>
      <c r="BA281" s="88"/>
      <c r="BB281" s="88"/>
      <c r="BC281" s="88"/>
      <c r="BD281" s="88"/>
      <c r="BE281" s="88"/>
      <c r="BF281" s="88"/>
      <c r="BG281" s="88"/>
      <c r="BH281" s="88"/>
      <c r="BI281" s="88"/>
      <c r="BJ281" s="88"/>
      <c r="BK281" s="88"/>
      <c r="BL281" s="88"/>
      <c r="BM281" s="88"/>
      <c r="BN281" s="88"/>
      <c r="BO281" s="87"/>
      <c r="BP281" s="87"/>
    </row>
    <row r="282" spans="1:68">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c r="AG282" s="88"/>
      <c r="AH282" s="88"/>
      <c r="AI282" s="88"/>
      <c r="AJ282" s="88"/>
      <c r="AK282" s="88"/>
      <c r="AL282" s="88"/>
      <c r="AM282" s="88"/>
      <c r="AN282" s="88"/>
      <c r="AO282" s="88"/>
      <c r="AP282" s="88"/>
      <c r="AQ282" s="88"/>
      <c r="AR282" s="88"/>
      <c r="AS282" s="88"/>
      <c r="AT282" s="88"/>
      <c r="AU282" s="88"/>
      <c r="AV282" s="88"/>
      <c r="AW282" s="88"/>
      <c r="AX282" s="88"/>
      <c r="AY282" s="88"/>
      <c r="AZ282" s="88"/>
      <c r="BA282" s="88"/>
      <c r="BB282" s="88"/>
      <c r="BC282" s="88"/>
      <c r="BD282" s="88"/>
      <c r="BE282" s="88"/>
      <c r="BF282" s="88"/>
      <c r="BG282" s="88"/>
      <c r="BH282" s="88"/>
      <c r="BI282" s="88"/>
      <c r="BJ282" s="88"/>
      <c r="BK282" s="88"/>
      <c r="BL282" s="88"/>
      <c r="BM282" s="88"/>
      <c r="BN282" s="88"/>
      <c r="BO282" s="87"/>
      <c r="BP282" s="87"/>
    </row>
    <row r="283" spans="1:68">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c r="AG283" s="88"/>
      <c r="AH283" s="88"/>
      <c r="AI283" s="88"/>
      <c r="AJ283" s="88"/>
      <c r="AK283" s="88"/>
      <c r="AL283" s="88"/>
      <c r="AM283" s="88"/>
      <c r="AN283" s="88"/>
      <c r="AO283" s="88"/>
      <c r="AP283" s="88"/>
      <c r="AQ283" s="88"/>
      <c r="AR283" s="88"/>
      <c r="AS283" s="88"/>
      <c r="AT283" s="88"/>
      <c r="AU283" s="88"/>
      <c r="AV283" s="88"/>
      <c r="AW283" s="88"/>
      <c r="AX283" s="88"/>
      <c r="AY283" s="88"/>
      <c r="AZ283" s="88"/>
      <c r="BA283" s="88"/>
      <c r="BB283" s="88"/>
      <c r="BC283" s="88"/>
      <c r="BD283" s="88"/>
      <c r="BE283" s="88"/>
      <c r="BF283" s="88"/>
      <c r="BG283" s="88"/>
      <c r="BH283" s="88"/>
      <c r="BI283" s="88"/>
      <c r="BJ283" s="88"/>
      <c r="BK283" s="88"/>
      <c r="BL283" s="88"/>
      <c r="BM283" s="88"/>
      <c r="BN283" s="88"/>
      <c r="BO283" s="87"/>
      <c r="BP283" s="87"/>
    </row>
    <row r="284" spans="1:68">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c r="AG284" s="88"/>
      <c r="AH284" s="88"/>
      <c r="AI284" s="88"/>
      <c r="AJ284" s="88"/>
      <c r="AK284" s="88"/>
      <c r="AL284" s="88"/>
      <c r="AM284" s="88"/>
      <c r="AN284" s="88"/>
      <c r="AO284" s="88"/>
      <c r="AP284" s="88"/>
      <c r="AQ284" s="88"/>
      <c r="AR284" s="88"/>
      <c r="AS284" s="88"/>
      <c r="AT284" s="88"/>
      <c r="AU284" s="88"/>
      <c r="AV284" s="88"/>
      <c r="AW284" s="88"/>
      <c r="AX284" s="88"/>
      <c r="AY284" s="88"/>
      <c r="AZ284" s="88"/>
      <c r="BA284" s="88"/>
      <c r="BB284" s="88"/>
      <c r="BC284" s="88"/>
      <c r="BD284" s="88"/>
      <c r="BE284" s="88"/>
      <c r="BF284" s="88"/>
      <c r="BG284" s="88"/>
      <c r="BH284" s="88"/>
      <c r="BI284" s="88"/>
      <c r="BJ284" s="88"/>
      <c r="BK284" s="88"/>
      <c r="BL284" s="88"/>
      <c r="BM284" s="88"/>
      <c r="BN284" s="88"/>
      <c r="BO284" s="87"/>
      <c r="BP284" s="87"/>
    </row>
    <row r="285" spans="1:68">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c r="AG285" s="88"/>
      <c r="AH285" s="88"/>
      <c r="AI285" s="88"/>
      <c r="AJ285" s="88"/>
      <c r="AK285" s="88"/>
      <c r="AL285" s="88"/>
      <c r="AM285" s="88"/>
      <c r="AN285" s="88"/>
      <c r="AO285" s="88"/>
      <c r="AP285" s="88"/>
      <c r="AQ285" s="88"/>
      <c r="AR285" s="88"/>
      <c r="AS285" s="88"/>
      <c r="AT285" s="88"/>
      <c r="AU285" s="88"/>
      <c r="AV285" s="88"/>
      <c r="AW285" s="88"/>
      <c r="AX285" s="88"/>
      <c r="AY285" s="88"/>
      <c r="AZ285" s="88"/>
      <c r="BA285" s="88"/>
      <c r="BB285" s="88"/>
      <c r="BC285" s="88"/>
      <c r="BD285" s="88"/>
      <c r="BE285" s="88"/>
      <c r="BF285" s="88"/>
      <c r="BG285" s="88"/>
      <c r="BH285" s="88"/>
      <c r="BI285" s="88"/>
      <c r="BJ285" s="88"/>
      <c r="BK285" s="88"/>
      <c r="BL285" s="88"/>
      <c r="BM285" s="88"/>
      <c r="BN285" s="88"/>
      <c r="BO285" s="87"/>
      <c r="BP285" s="87"/>
    </row>
    <row r="286" spans="1:68">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c r="AG286" s="88"/>
      <c r="AH286" s="88"/>
      <c r="AI286" s="88"/>
      <c r="AJ286" s="88"/>
      <c r="AK286" s="88"/>
      <c r="AL286" s="88"/>
      <c r="AM286" s="88"/>
      <c r="AN286" s="88"/>
      <c r="AO286" s="88"/>
      <c r="AP286" s="88"/>
      <c r="AQ286" s="88"/>
      <c r="AR286" s="88"/>
      <c r="AS286" s="88"/>
      <c r="AT286" s="88"/>
      <c r="AU286" s="88"/>
      <c r="AV286" s="88"/>
      <c r="AW286" s="88"/>
      <c r="AX286" s="88"/>
      <c r="AY286" s="88"/>
      <c r="AZ286" s="88"/>
      <c r="BA286" s="88"/>
      <c r="BB286" s="88"/>
      <c r="BC286" s="88"/>
      <c r="BD286" s="88"/>
      <c r="BE286" s="88"/>
      <c r="BF286" s="88"/>
      <c r="BG286" s="88"/>
      <c r="BH286" s="88"/>
      <c r="BI286" s="88"/>
      <c r="BJ286" s="88"/>
      <c r="BK286" s="88"/>
      <c r="BL286" s="88"/>
      <c r="BM286" s="88"/>
      <c r="BN286" s="88"/>
      <c r="BO286" s="87"/>
      <c r="BP286" s="87"/>
    </row>
    <row r="287" spans="1:68">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c r="AG287" s="88"/>
      <c r="AH287" s="88"/>
      <c r="AI287" s="88"/>
      <c r="AJ287" s="88"/>
      <c r="AK287" s="88"/>
      <c r="AL287" s="88"/>
      <c r="AM287" s="88"/>
      <c r="AN287" s="88"/>
      <c r="AO287" s="88"/>
      <c r="AP287" s="88"/>
      <c r="AQ287" s="88"/>
      <c r="AR287" s="88"/>
      <c r="AS287" s="88"/>
      <c r="AT287" s="88"/>
      <c r="AU287" s="88"/>
      <c r="AV287" s="88"/>
      <c r="AW287" s="88"/>
      <c r="AX287" s="88"/>
      <c r="AY287" s="88"/>
      <c r="AZ287" s="88"/>
      <c r="BA287" s="88"/>
      <c r="BB287" s="88"/>
      <c r="BC287" s="88"/>
      <c r="BD287" s="88"/>
      <c r="BE287" s="88"/>
      <c r="BF287" s="88"/>
      <c r="BG287" s="88"/>
      <c r="BH287" s="88"/>
      <c r="BI287" s="88"/>
      <c r="BJ287" s="88"/>
      <c r="BK287" s="88"/>
      <c r="BL287" s="88"/>
      <c r="BM287" s="88"/>
      <c r="BN287" s="88"/>
      <c r="BO287" s="87"/>
      <c r="BP287" s="87"/>
    </row>
    <row r="288" spans="1:68">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8"/>
      <c r="AY288" s="88"/>
      <c r="AZ288" s="88"/>
      <c r="BA288" s="88"/>
      <c r="BB288" s="88"/>
      <c r="BC288" s="88"/>
      <c r="BD288" s="88"/>
      <c r="BE288" s="88"/>
      <c r="BF288" s="88"/>
      <c r="BG288" s="88"/>
      <c r="BH288" s="88"/>
      <c r="BI288" s="88"/>
      <c r="BJ288" s="88"/>
      <c r="BK288" s="88"/>
      <c r="BL288" s="88"/>
      <c r="BM288" s="88"/>
      <c r="BN288" s="88"/>
      <c r="BO288" s="87"/>
      <c r="BP288" s="87"/>
    </row>
    <row r="289" spans="1:68">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8"/>
      <c r="AY289" s="88"/>
      <c r="AZ289" s="88"/>
      <c r="BA289" s="88"/>
      <c r="BB289" s="88"/>
      <c r="BC289" s="88"/>
      <c r="BD289" s="88"/>
      <c r="BE289" s="88"/>
      <c r="BF289" s="88"/>
      <c r="BG289" s="88"/>
      <c r="BH289" s="88"/>
      <c r="BI289" s="88"/>
      <c r="BJ289" s="88"/>
      <c r="BK289" s="88"/>
      <c r="BL289" s="88"/>
      <c r="BM289" s="88"/>
      <c r="BN289" s="88"/>
      <c r="BO289" s="87"/>
      <c r="BP289" s="87"/>
    </row>
    <row r="290" spans="1:68">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c r="AI290" s="88"/>
      <c r="AJ290" s="88"/>
      <c r="AK290" s="88"/>
      <c r="AL290" s="88"/>
      <c r="AM290" s="88"/>
      <c r="AN290" s="88"/>
      <c r="AO290" s="88"/>
      <c r="AP290" s="88"/>
      <c r="AQ290" s="88"/>
      <c r="AR290" s="88"/>
      <c r="AS290" s="88"/>
      <c r="AT290" s="88"/>
      <c r="AU290" s="88"/>
      <c r="AV290" s="88"/>
      <c r="AW290" s="88"/>
      <c r="AX290" s="88"/>
      <c r="AY290" s="88"/>
      <c r="AZ290" s="88"/>
      <c r="BA290" s="88"/>
      <c r="BB290" s="88"/>
      <c r="BC290" s="88"/>
      <c r="BD290" s="88"/>
      <c r="BE290" s="88"/>
      <c r="BF290" s="88"/>
      <c r="BG290" s="88"/>
      <c r="BH290" s="88"/>
      <c r="BI290" s="88"/>
      <c r="BJ290" s="88"/>
      <c r="BK290" s="88"/>
      <c r="BL290" s="88"/>
      <c r="BM290" s="88"/>
      <c r="BN290" s="88"/>
      <c r="BO290" s="87"/>
      <c r="BP290" s="87"/>
    </row>
    <row r="291" spans="1:68">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c r="AG291" s="88"/>
      <c r="AH291" s="88"/>
      <c r="AI291" s="88"/>
      <c r="AJ291" s="88"/>
      <c r="AK291" s="88"/>
      <c r="AL291" s="88"/>
      <c r="AM291" s="88"/>
      <c r="AN291" s="88"/>
      <c r="AO291" s="88"/>
      <c r="AP291" s="88"/>
      <c r="AQ291" s="88"/>
      <c r="AR291" s="88"/>
      <c r="AS291" s="88"/>
      <c r="AT291" s="88"/>
      <c r="AU291" s="88"/>
      <c r="AV291" s="88"/>
      <c r="AW291" s="88"/>
      <c r="AX291" s="88"/>
      <c r="AY291" s="88"/>
      <c r="AZ291" s="88"/>
      <c r="BA291" s="88"/>
      <c r="BB291" s="88"/>
      <c r="BC291" s="88"/>
      <c r="BD291" s="88"/>
      <c r="BE291" s="88"/>
      <c r="BF291" s="88"/>
      <c r="BG291" s="88"/>
      <c r="BH291" s="88"/>
      <c r="BI291" s="88"/>
      <c r="BJ291" s="88"/>
      <c r="BK291" s="88"/>
      <c r="BL291" s="88"/>
      <c r="BM291" s="88"/>
      <c r="BN291" s="88"/>
      <c r="BO291" s="87"/>
      <c r="BP291" s="87"/>
    </row>
    <row r="292" spans="1:68">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c r="AG292" s="88"/>
      <c r="AH292" s="88"/>
      <c r="AI292" s="88"/>
      <c r="AJ292" s="88"/>
      <c r="AK292" s="88"/>
      <c r="AL292" s="88"/>
      <c r="AM292" s="88"/>
      <c r="AN292" s="88"/>
      <c r="AO292" s="88"/>
      <c r="AP292" s="88"/>
      <c r="AQ292" s="88"/>
      <c r="AR292" s="88"/>
      <c r="AS292" s="88"/>
      <c r="AT292" s="88"/>
      <c r="AU292" s="88"/>
      <c r="AV292" s="88"/>
      <c r="AW292" s="88"/>
      <c r="AX292" s="88"/>
      <c r="AY292" s="88"/>
      <c r="AZ292" s="88"/>
      <c r="BA292" s="88"/>
      <c r="BB292" s="88"/>
      <c r="BC292" s="88"/>
      <c r="BD292" s="88"/>
      <c r="BE292" s="88"/>
      <c r="BF292" s="88"/>
      <c r="BG292" s="88"/>
      <c r="BH292" s="88"/>
      <c r="BI292" s="88"/>
      <c r="BJ292" s="88"/>
      <c r="BK292" s="88"/>
      <c r="BL292" s="88"/>
      <c r="BM292" s="88"/>
      <c r="BN292" s="88"/>
      <c r="BO292" s="87"/>
      <c r="BP292" s="87"/>
    </row>
    <row r="293" spans="1:68">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c r="AG293" s="88"/>
      <c r="AH293" s="88"/>
      <c r="AI293" s="88"/>
      <c r="AJ293" s="88"/>
      <c r="AK293" s="88"/>
      <c r="AL293" s="88"/>
      <c r="AM293" s="88"/>
      <c r="AN293" s="88"/>
      <c r="AO293" s="88"/>
      <c r="AP293" s="88"/>
      <c r="AQ293" s="88"/>
      <c r="AR293" s="88"/>
      <c r="AS293" s="88"/>
      <c r="AT293" s="88"/>
      <c r="AU293" s="88"/>
      <c r="AV293" s="88"/>
      <c r="AW293" s="88"/>
      <c r="AX293" s="88"/>
      <c r="AY293" s="88"/>
      <c r="AZ293" s="88"/>
      <c r="BA293" s="88"/>
      <c r="BB293" s="88"/>
      <c r="BC293" s="88"/>
      <c r="BD293" s="88"/>
      <c r="BE293" s="88"/>
      <c r="BF293" s="88"/>
      <c r="BG293" s="88"/>
      <c r="BH293" s="88"/>
      <c r="BI293" s="88"/>
      <c r="BJ293" s="88"/>
      <c r="BK293" s="88"/>
      <c r="BL293" s="88"/>
      <c r="BM293" s="88"/>
      <c r="BN293" s="88"/>
      <c r="BO293" s="87"/>
      <c r="BP293" s="87"/>
    </row>
    <row r="294" spans="1:68">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c r="AG294" s="88"/>
      <c r="AH294" s="88"/>
      <c r="AI294" s="88"/>
      <c r="AJ294" s="88"/>
      <c r="AK294" s="88"/>
      <c r="AL294" s="88"/>
      <c r="AM294" s="88"/>
      <c r="AN294" s="88"/>
      <c r="AO294" s="88"/>
      <c r="AP294" s="88"/>
      <c r="AQ294" s="88"/>
      <c r="AR294" s="88"/>
      <c r="AS294" s="88"/>
      <c r="AT294" s="88"/>
      <c r="AU294" s="88"/>
      <c r="AV294" s="88"/>
      <c r="AW294" s="88"/>
      <c r="AX294" s="88"/>
      <c r="AY294" s="88"/>
      <c r="AZ294" s="88"/>
      <c r="BA294" s="88"/>
      <c r="BB294" s="88"/>
      <c r="BC294" s="88"/>
      <c r="BD294" s="88"/>
      <c r="BE294" s="88"/>
      <c r="BF294" s="88"/>
      <c r="BG294" s="88"/>
      <c r="BH294" s="88"/>
      <c r="BI294" s="88"/>
      <c r="BJ294" s="88"/>
      <c r="BK294" s="88"/>
      <c r="BL294" s="88"/>
      <c r="BM294" s="88"/>
      <c r="BN294" s="88"/>
      <c r="BO294" s="87"/>
      <c r="BP294" s="87"/>
    </row>
    <row r="295" spans="1:68">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7"/>
      <c r="BP295" s="87"/>
    </row>
    <row r="296" spans="1:68">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c r="AG296" s="88"/>
      <c r="AH296" s="88"/>
      <c r="AI296" s="88"/>
      <c r="AJ296" s="88"/>
      <c r="AK296" s="88"/>
      <c r="AL296" s="88"/>
      <c r="AM296" s="88"/>
      <c r="AN296" s="88"/>
      <c r="AO296" s="88"/>
      <c r="AP296" s="88"/>
      <c r="AQ296" s="88"/>
      <c r="AR296" s="88"/>
      <c r="AS296" s="88"/>
      <c r="AT296" s="88"/>
      <c r="AU296" s="88"/>
      <c r="AV296" s="88"/>
      <c r="AW296" s="88"/>
      <c r="AX296" s="88"/>
      <c r="AY296" s="88"/>
      <c r="AZ296" s="88"/>
      <c r="BA296" s="88"/>
      <c r="BB296" s="88"/>
      <c r="BC296" s="88"/>
      <c r="BD296" s="88"/>
      <c r="BE296" s="88"/>
      <c r="BF296" s="88"/>
      <c r="BG296" s="88"/>
      <c r="BH296" s="88"/>
      <c r="BI296" s="88"/>
      <c r="BJ296" s="88"/>
      <c r="BK296" s="88"/>
      <c r="BL296" s="88"/>
      <c r="BM296" s="88"/>
      <c r="BN296" s="88"/>
      <c r="BO296" s="87"/>
      <c r="BP296" s="87"/>
    </row>
    <row r="297" spans="1:68">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c r="BI297" s="88"/>
      <c r="BJ297" s="88"/>
      <c r="BK297" s="88"/>
      <c r="BL297" s="88"/>
      <c r="BM297" s="88"/>
      <c r="BN297" s="88"/>
      <c r="BO297" s="87"/>
      <c r="BP297" s="87"/>
    </row>
    <row r="298" spans="1:68">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c r="AG298" s="88"/>
      <c r="AH298" s="88"/>
      <c r="AI298" s="88"/>
      <c r="AJ298" s="88"/>
      <c r="AK298" s="88"/>
      <c r="AL298" s="88"/>
      <c r="AM298" s="88"/>
      <c r="AN298" s="88"/>
      <c r="AO298" s="88"/>
      <c r="AP298" s="88"/>
      <c r="AQ298" s="88"/>
      <c r="AR298" s="88"/>
      <c r="AS298" s="88"/>
      <c r="AT298" s="88"/>
      <c r="AU298" s="88"/>
      <c r="AV298" s="88"/>
      <c r="AW298" s="88"/>
      <c r="AX298" s="88"/>
      <c r="AY298" s="88"/>
      <c r="AZ298" s="88"/>
      <c r="BA298" s="88"/>
      <c r="BB298" s="88"/>
      <c r="BC298" s="88"/>
      <c r="BD298" s="88"/>
      <c r="BE298" s="88"/>
      <c r="BF298" s="88"/>
      <c r="BG298" s="88"/>
      <c r="BH298" s="88"/>
      <c r="BI298" s="88"/>
      <c r="BJ298" s="88"/>
      <c r="BK298" s="88"/>
      <c r="BL298" s="88"/>
      <c r="BM298" s="88"/>
      <c r="BN298" s="88"/>
      <c r="BO298" s="87"/>
      <c r="BP298" s="87"/>
    </row>
    <row r="299" spans="1:68">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c r="AG299" s="88"/>
      <c r="AH299" s="88"/>
      <c r="AI299" s="88"/>
      <c r="AJ299" s="88"/>
      <c r="AK299" s="88"/>
      <c r="AL299" s="88"/>
      <c r="AM299" s="88"/>
      <c r="AN299" s="88"/>
      <c r="AO299" s="88"/>
      <c r="AP299" s="88"/>
      <c r="AQ299" s="88"/>
      <c r="AR299" s="88"/>
      <c r="AS299" s="88"/>
      <c r="AT299" s="88"/>
      <c r="AU299" s="88"/>
      <c r="AV299" s="88"/>
      <c r="AW299" s="88"/>
      <c r="AX299" s="88"/>
      <c r="AY299" s="88"/>
      <c r="AZ299" s="88"/>
      <c r="BA299" s="88"/>
      <c r="BB299" s="88"/>
      <c r="BC299" s="88"/>
      <c r="BD299" s="88"/>
      <c r="BE299" s="88"/>
      <c r="BF299" s="88"/>
      <c r="BG299" s="88"/>
      <c r="BH299" s="88"/>
      <c r="BI299" s="88"/>
      <c r="BJ299" s="88"/>
      <c r="BK299" s="88"/>
      <c r="BL299" s="88"/>
      <c r="BM299" s="88"/>
      <c r="BN299" s="88"/>
      <c r="BO299" s="87"/>
      <c r="BP299" s="87"/>
    </row>
    <row r="300" spans="1:68">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c r="AG300" s="88"/>
      <c r="AH300" s="88"/>
      <c r="AI300" s="88"/>
      <c r="AJ300" s="88"/>
      <c r="AK300" s="88"/>
      <c r="AL300" s="88"/>
      <c r="AM300" s="88"/>
      <c r="AN300" s="88"/>
      <c r="AO300" s="88"/>
      <c r="AP300" s="88"/>
      <c r="AQ300" s="88"/>
      <c r="AR300" s="88"/>
      <c r="AS300" s="88"/>
      <c r="AT300" s="88"/>
      <c r="AU300" s="88"/>
      <c r="AV300" s="88"/>
      <c r="AW300" s="88"/>
      <c r="AX300" s="88"/>
      <c r="AY300" s="88"/>
      <c r="AZ300" s="88"/>
      <c r="BA300" s="88"/>
      <c r="BB300" s="88"/>
      <c r="BC300" s="88"/>
      <c r="BD300" s="88"/>
      <c r="BE300" s="88"/>
      <c r="BF300" s="88"/>
      <c r="BG300" s="88"/>
      <c r="BH300" s="88"/>
      <c r="BI300" s="88"/>
      <c r="BJ300" s="88"/>
      <c r="BK300" s="88"/>
      <c r="BL300" s="88"/>
      <c r="BM300" s="88"/>
      <c r="BN300" s="88"/>
      <c r="BO300" s="87"/>
      <c r="BP300" s="87"/>
    </row>
    <row r="301" spans="1:68">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c r="AG301" s="88"/>
      <c r="AH301" s="88"/>
      <c r="AI301" s="88"/>
      <c r="AJ301" s="88"/>
      <c r="AK301" s="88"/>
      <c r="AL301" s="88"/>
      <c r="AM301" s="88"/>
      <c r="AN301" s="88"/>
      <c r="AO301" s="88"/>
      <c r="AP301" s="88"/>
      <c r="AQ301" s="88"/>
      <c r="AR301" s="88"/>
      <c r="AS301" s="88"/>
      <c r="AT301" s="88"/>
      <c r="AU301" s="88"/>
      <c r="AV301" s="88"/>
      <c r="AW301" s="88"/>
      <c r="AX301" s="88"/>
      <c r="AY301" s="88"/>
      <c r="AZ301" s="88"/>
      <c r="BA301" s="88"/>
      <c r="BB301" s="88"/>
      <c r="BC301" s="88"/>
      <c r="BD301" s="88"/>
      <c r="BE301" s="88"/>
      <c r="BF301" s="88"/>
      <c r="BG301" s="88"/>
      <c r="BH301" s="88"/>
      <c r="BI301" s="88"/>
      <c r="BJ301" s="88"/>
      <c r="BK301" s="88"/>
      <c r="BL301" s="88"/>
      <c r="BM301" s="88"/>
      <c r="BN301" s="88"/>
      <c r="BO301" s="87"/>
      <c r="BP301" s="87"/>
    </row>
    <row r="302" spans="1:68">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c r="AG302" s="88"/>
      <c r="AH302" s="88"/>
      <c r="AI302" s="88"/>
      <c r="AJ302" s="88"/>
      <c r="AK302" s="88"/>
      <c r="AL302" s="88"/>
      <c r="AM302" s="88"/>
      <c r="AN302" s="88"/>
      <c r="AO302" s="88"/>
      <c r="AP302" s="88"/>
      <c r="AQ302" s="88"/>
      <c r="AR302" s="88"/>
      <c r="AS302" s="88"/>
      <c r="AT302" s="88"/>
      <c r="AU302" s="88"/>
      <c r="AV302" s="88"/>
      <c r="AW302" s="88"/>
      <c r="AX302" s="88"/>
      <c r="AY302" s="88"/>
      <c r="AZ302" s="88"/>
      <c r="BA302" s="88"/>
      <c r="BB302" s="88"/>
      <c r="BC302" s="88"/>
      <c r="BD302" s="88"/>
      <c r="BE302" s="88"/>
      <c r="BF302" s="88"/>
      <c r="BG302" s="88"/>
      <c r="BH302" s="88"/>
      <c r="BI302" s="88"/>
      <c r="BJ302" s="88"/>
      <c r="BK302" s="88"/>
      <c r="BL302" s="88"/>
      <c r="BM302" s="88"/>
      <c r="BN302" s="88"/>
      <c r="BO302" s="87"/>
      <c r="BP302" s="87"/>
    </row>
    <row r="303" spans="1:68">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c r="AG303" s="88"/>
      <c r="AH303" s="88"/>
      <c r="AI303" s="88"/>
      <c r="AJ303" s="88"/>
      <c r="AK303" s="88"/>
      <c r="AL303" s="88"/>
      <c r="AM303" s="88"/>
      <c r="AN303" s="88"/>
      <c r="AO303" s="88"/>
      <c r="AP303" s="88"/>
      <c r="AQ303" s="88"/>
      <c r="AR303" s="88"/>
      <c r="AS303" s="88"/>
      <c r="AT303" s="88"/>
      <c r="AU303" s="88"/>
      <c r="AV303" s="88"/>
      <c r="AW303" s="88"/>
      <c r="AX303" s="88"/>
      <c r="AY303" s="88"/>
      <c r="AZ303" s="88"/>
      <c r="BA303" s="88"/>
      <c r="BB303" s="88"/>
      <c r="BC303" s="88"/>
      <c r="BD303" s="88"/>
      <c r="BE303" s="88"/>
      <c r="BF303" s="88"/>
      <c r="BG303" s="88"/>
      <c r="BH303" s="88"/>
      <c r="BI303" s="88"/>
      <c r="BJ303" s="88"/>
      <c r="BK303" s="88"/>
      <c r="BL303" s="88"/>
      <c r="BM303" s="88"/>
      <c r="BN303" s="88"/>
      <c r="BO303" s="87"/>
      <c r="BP303" s="87"/>
    </row>
    <row r="304" spans="1:68">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c r="AG304" s="88"/>
      <c r="AH304" s="88"/>
      <c r="AI304" s="88"/>
      <c r="AJ304" s="88"/>
      <c r="AK304" s="88"/>
      <c r="AL304" s="88"/>
      <c r="AM304" s="88"/>
      <c r="AN304" s="88"/>
      <c r="AO304" s="88"/>
      <c r="AP304" s="88"/>
      <c r="AQ304" s="88"/>
      <c r="AR304" s="88"/>
      <c r="AS304" s="88"/>
      <c r="AT304" s="88"/>
      <c r="AU304" s="88"/>
      <c r="AV304" s="88"/>
      <c r="AW304" s="88"/>
      <c r="AX304" s="88"/>
      <c r="AY304" s="88"/>
      <c r="AZ304" s="88"/>
      <c r="BA304" s="88"/>
      <c r="BB304" s="88"/>
      <c r="BC304" s="88"/>
      <c r="BD304" s="88"/>
      <c r="BE304" s="88"/>
      <c r="BF304" s="88"/>
      <c r="BG304" s="88"/>
      <c r="BH304" s="88"/>
      <c r="BI304" s="88"/>
      <c r="BJ304" s="88"/>
      <c r="BK304" s="88"/>
      <c r="BL304" s="88"/>
      <c r="BM304" s="88"/>
      <c r="BN304" s="88"/>
      <c r="BO304" s="87"/>
      <c r="BP304" s="87"/>
    </row>
    <row r="305" spans="1:68">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c r="AG305" s="88"/>
      <c r="AH305" s="88"/>
      <c r="AI305" s="88"/>
      <c r="AJ305" s="88"/>
      <c r="AK305" s="88"/>
      <c r="AL305" s="88"/>
      <c r="AM305" s="88"/>
      <c r="AN305" s="88"/>
      <c r="AO305" s="88"/>
      <c r="AP305" s="88"/>
      <c r="AQ305" s="88"/>
      <c r="AR305" s="88"/>
      <c r="AS305" s="88"/>
      <c r="AT305" s="88"/>
      <c r="AU305" s="88"/>
      <c r="AV305" s="88"/>
      <c r="AW305" s="88"/>
      <c r="AX305" s="88"/>
      <c r="AY305" s="88"/>
      <c r="AZ305" s="88"/>
      <c r="BA305" s="88"/>
      <c r="BB305" s="88"/>
      <c r="BC305" s="88"/>
      <c r="BD305" s="88"/>
      <c r="BE305" s="88"/>
      <c r="BF305" s="88"/>
      <c r="BG305" s="88"/>
      <c r="BH305" s="88"/>
      <c r="BI305" s="88"/>
      <c r="BJ305" s="88"/>
      <c r="BK305" s="88"/>
      <c r="BL305" s="88"/>
      <c r="BM305" s="88"/>
      <c r="BN305" s="88"/>
      <c r="BO305" s="87"/>
      <c r="BP305" s="87"/>
    </row>
    <row r="306" spans="1:68">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c r="AG306" s="88"/>
      <c r="AH306" s="88"/>
      <c r="AI306" s="88"/>
      <c r="AJ306" s="88"/>
      <c r="AK306" s="88"/>
      <c r="AL306" s="88"/>
      <c r="AM306" s="88"/>
      <c r="AN306" s="88"/>
      <c r="AO306" s="88"/>
      <c r="AP306" s="88"/>
      <c r="AQ306" s="88"/>
      <c r="AR306" s="88"/>
      <c r="AS306" s="88"/>
      <c r="AT306" s="88"/>
      <c r="AU306" s="88"/>
      <c r="AV306" s="88"/>
      <c r="AW306" s="88"/>
      <c r="AX306" s="88"/>
      <c r="AY306" s="88"/>
      <c r="AZ306" s="88"/>
      <c r="BA306" s="88"/>
      <c r="BB306" s="88"/>
      <c r="BC306" s="88"/>
      <c r="BD306" s="88"/>
      <c r="BE306" s="88"/>
      <c r="BF306" s="88"/>
      <c r="BG306" s="88"/>
      <c r="BH306" s="88"/>
      <c r="BI306" s="88"/>
      <c r="BJ306" s="88"/>
      <c r="BK306" s="88"/>
      <c r="BL306" s="88"/>
      <c r="BM306" s="88"/>
      <c r="BN306" s="88"/>
      <c r="BO306" s="87"/>
      <c r="BP306" s="87"/>
    </row>
    <row r="307" spans="1:68">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c r="AG307" s="88"/>
      <c r="AH307" s="88"/>
      <c r="AI307" s="88"/>
      <c r="AJ307" s="88"/>
      <c r="AK307" s="88"/>
      <c r="AL307" s="88"/>
      <c r="AM307" s="88"/>
      <c r="AN307" s="88"/>
      <c r="AO307" s="88"/>
      <c r="AP307" s="88"/>
      <c r="AQ307" s="88"/>
      <c r="AR307" s="88"/>
      <c r="AS307" s="88"/>
      <c r="AT307" s="88"/>
      <c r="AU307" s="88"/>
      <c r="AV307" s="88"/>
      <c r="AW307" s="88"/>
      <c r="AX307" s="88"/>
      <c r="AY307" s="88"/>
      <c r="AZ307" s="88"/>
      <c r="BA307" s="88"/>
      <c r="BB307" s="88"/>
      <c r="BC307" s="88"/>
      <c r="BD307" s="88"/>
      <c r="BE307" s="88"/>
      <c r="BF307" s="88"/>
      <c r="BG307" s="88"/>
      <c r="BH307" s="88"/>
      <c r="BI307" s="88"/>
      <c r="BJ307" s="88"/>
      <c r="BK307" s="88"/>
      <c r="BL307" s="88"/>
      <c r="BM307" s="88"/>
      <c r="BN307" s="88"/>
      <c r="BO307" s="87"/>
      <c r="BP307" s="87"/>
    </row>
    <row r="308" spans="1:68">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c r="AR308" s="88"/>
      <c r="AS308" s="88"/>
      <c r="AT308" s="88"/>
      <c r="AU308" s="88"/>
      <c r="AV308" s="88"/>
      <c r="AW308" s="88"/>
      <c r="AX308" s="88"/>
      <c r="AY308" s="88"/>
      <c r="AZ308" s="88"/>
      <c r="BA308" s="88"/>
      <c r="BB308" s="88"/>
      <c r="BC308" s="88"/>
      <c r="BD308" s="88"/>
      <c r="BE308" s="88"/>
      <c r="BF308" s="88"/>
      <c r="BG308" s="88"/>
      <c r="BH308" s="88"/>
      <c r="BI308" s="88"/>
      <c r="BJ308" s="88"/>
      <c r="BK308" s="88"/>
      <c r="BL308" s="88"/>
      <c r="BM308" s="88"/>
      <c r="BN308" s="88"/>
      <c r="BO308" s="87"/>
      <c r="BP308" s="87"/>
    </row>
    <row r="309" spans="1:68">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c r="AG309" s="88"/>
      <c r="AH309" s="88"/>
      <c r="AI309" s="88"/>
      <c r="AJ309" s="88"/>
      <c r="AK309" s="88"/>
      <c r="AL309" s="88"/>
      <c r="AM309" s="88"/>
      <c r="AN309" s="88"/>
      <c r="AO309" s="88"/>
      <c r="AP309" s="88"/>
      <c r="AQ309" s="88"/>
      <c r="AR309" s="88"/>
      <c r="AS309" s="88"/>
      <c r="AT309" s="88"/>
      <c r="AU309" s="88"/>
      <c r="AV309" s="88"/>
      <c r="AW309" s="88"/>
      <c r="AX309" s="88"/>
      <c r="AY309" s="88"/>
      <c r="AZ309" s="88"/>
      <c r="BA309" s="88"/>
      <c r="BB309" s="88"/>
      <c r="BC309" s="88"/>
      <c r="BD309" s="88"/>
      <c r="BE309" s="88"/>
      <c r="BF309" s="88"/>
      <c r="BG309" s="88"/>
      <c r="BH309" s="88"/>
      <c r="BI309" s="88"/>
      <c r="BJ309" s="88"/>
      <c r="BK309" s="88"/>
      <c r="BL309" s="88"/>
      <c r="BM309" s="88"/>
      <c r="BN309" s="88"/>
      <c r="BO309" s="87"/>
      <c r="BP309" s="87"/>
    </row>
    <row r="310" spans="1:68">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c r="AG310" s="88"/>
      <c r="AH310" s="88"/>
      <c r="AI310" s="88"/>
      <c r="AJ310" s="88"/>
      <c r="AK310" s="88"/>
      <c r="AL310" s="88"/>
      <c r="AM310" s="88"/>
      <c r="AN310" s="88"/>
      <c r="AO310" s="88"/>
      <c r="AP310" s="88"/>
      <c r="AQ310" s="88"/>
      <c r="AR310" s="88"/>
      <c r="AS310" s="88"/>
      <c r="AT310" s="88"/>
      <c r="AU310" s="88"/>
      <c r="AV310" s="88"/>
      <c r="AW310" s="88"/>
      <c r="AX310" s="88"/>
      <c r="AY310" s="88"/>
      <c r="AZ310" s="88"/>
      <c r="BA310" s="88"/>
      <c r="BB310" s="88"/>
      <c r="BC310" s="88"/>
      <c r="BD310" s="88"/>
      <c r="BE310" s="88"/>
      <c r="BF310" s="88"/>
      <c r="BG310" s="88"/>
      <c r="BH310" s="88"/>
      <c r="BI310" s="88"/>
      <c r="BJ310" s="88"/>
      <c r="BK310" s="88"/>
      <c r="BL310" s="88"/>
      <c r="BM310" s="88"/>
      <c r="BN310" s="88"/>
      <c r="BO310" s="87"/>
      <c r="BP310" s="87"/>
    </row>
    <row r="311" spans="1:68">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c r="AG311" s="88"/>
      <c r="AH311" s="88"/>
      <c r="AI311" s="88"/>
      <c r="AJ311" s="88"/>
      <c r="AK311" s="88"/>
      <c r="AL311" s="88"/>
      <c r="AM311" s="88"/>
      <c r="AN311" s="88"/>
      <c r="AO311" s="88"/>
      <c r="AP311" s="88"/>
      <c r="AQ311" s="88"/>
      <c r="AR311" s="88"/>
      <c r="AS311" s="88"/>
      <c r="AT311" s="88"/>
      <c r="AU311" s="88"/>
      <c r="AV311" s="88"/>
      <c r="AW311" s="88"/>
      <c r="AX311" s="88"/>
      <c r="AY311" s="88"/>
      <c r="AZ311" s="88"/>
      <c r="BA311" s="88"/>
      <c r="BB311" s="88"/>
      <c r="BC311" s="88"/>
      <c r="BD311" s="88"/>
      <c r="BE311" s="88"/>
      <c r="BF311" s="88"/>
      <c r="BG311" s="88"/>
      <c r="BH311" s="88"/>
      <c r="BI311" s="88"/>
      <c r="BJ311" s="88"/>
      <c r="BK311" s="88"/>
      <c r="BL311" s="88"/>
      <c r="BM311" s="88"/>
      <c r="BN311" s="88"/>
      <c r="BO311" s="87"/>
      <c r="BP311" s="87"/>
    </row>
    <row r="312" spans="1:68">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c r="AG312" s="88"/>
      <c r="AH312" s="88"/>
      <c r="AI312" s="88"/>
      <c r="AJ312" s="88"/>
      <c r="AK312" s="88"/>
      <c r="AL312" s="88"/>
      <c r="AM312" s="88"/>
      <c r="AN312" s="88"/>
      <c r="AO312" s="88"/>
      <c r="AP312" s="88"/>
      <c r="AQ312" s="88"/>
      <c r="AR312" s="88"/>
      <c r="AS312" s="88"/>
      <c r="AT312" s="88"/>
      <c r="AU312" s="88"/>
      <c r="AV312" s="88"/>
      <c r="AW312" s="88"/>
      <c r="AX312" s="88"/>
      <c r="AY312" s="88"/>
      <c r="AZ312" s="88"/>
      <c r="BA312" s="88"/>
      <c r="BB312" s="88"/>
      <c r="BC312" s="88"/>
      <c r="BD312" s="88"/>
      <c r="BE312" s="88"/>
      <c r="BF312" s="88"/>
      <c r="BG312" s="88"/>
      <c r="BH312" s="88"/>
      <c r="BI312" s="88"/>
      <c r="BJ312" s="88"/>
      <c r="BK312" s="88"/>
      <c r="BL312" s="88"/>
      <c r="BM312" s="88"/>
      <c r="BN312" s="88"/>
      <c r="BO312" s="87"/>
      <c r="BP312" s="87"/>
    </row>
    <row r="313" spans="1:68">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c r="AG313" s="88"/>
      <c r="AH313" s="88"/>
      <c r="AI313" s="88"/>
      <c r="AJ313" s="88"/>
      <c r="AK313" s="88"/>
      <c r="AL313" s="88"/>
      <c r="AM313" s="88"/>
      <c r="AN313" s="88"/>
      <c r="AO313" s="88"/>
      <c r="AP313" s="88"/>
      <c r="AQ313" s="88"/>
      <c r="AR313" s="88"/>
      <c r="AS313" s="88"/>
      <c r="AT313" s="88"/>
      <c r="AU313" s="88"/>
      <c r="AV313" s="88"/>
      <c r="AW313" s="88"/>
      <c r="AX313" s="88"/>
      <c r="AY313" s="88"/>
      <c r="AZ313" s="88"/>
      <c r="BA313" s="88"/>
      <c r="BB313" s="88"/>
      <c r="BC313" s="88"/>
      <c r="BD313" s="88"/>
      <c r="BE313" s="88"/>
      <c r="BF313" s="88"/>
      <c r="BG313" s="88"/>
      <c r="BH313" s="88"/>
      <c r="BI313" s="88"/>
      <c r="BJ313" s="88"/>
      <c r="BK313" s="88"/>
      <c r="BL313" s="88"/>
      <c r="BM313" s="88"/>
      <c r="BN313" s="88"/>
      <c r="BO313" s="87"/>
      <c r="BP313" s="87"/>
    </row>
    <row r="314" spans="1:68">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c r="AG314" s="88"/>
      <c r="AH314" s="88"/>
      <c r="AI314" s="88"/>
      <c r="AJ314" s="88"/>
      <c r="AK314" s="88"/>
      <c r="AL314" s="88"/>
      <c r="AM314" s="88"/>
      <c r="AN314" s="88"/>
      <c r="AO314" s="88"/>
      <c r="AP314" s="88"/>
      <c r="AQ314" s="88"/>
      <c r="AR314" s="88"/>
      <c r="AS314" s="88"/>
      <c r="AT314" s="88"/>
      <c r="AU314" s="88"/>
      <c r="AV314" s="88"/>
      <c r="AW314" s="88"/>
      <c r="AX314" s="88"/>
      <c r="AY314" s="88"/>
      <c r="AZ314" s="88"/>
      <c r="BA314" s="88"/>
      <c r="BB314" s="88"/>
      <c r="BC314" s="88"/>
      <c r="BD314" s="88"/>
      <c r="BE314" s="88"/>
      <c r="BF314" s="88"/>
      <c r="BG314" s="88"/>
      <c r="BH314" s="88"/>
      <c r="BI314" s="88"/>
      <c r="BJ314" s="88"/>
      <c r="BK314" s="88"/>
      <c r="BL314" s="88"/>
      <c r="BM314" s="88"/>
      <c r="BN314" s="88"/>
      <c r="BO314" s="87"/>
      <c r="BP314" s="87"/>
    </row>
    <row r="315" spans="1:68">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c r="AG315" s="88"/>
      <c r="AH315" s="88"/>
      <c r="AI315" s="88"/>
      <c r="AJ315" s="88"/>
      <c r="AK315" s="88"/>
      <c r="AL315" s="88"/>
      <c r="AM315" s="88"/>
      <c r="AN315" s="88"/>
      <c r="AO315" s="88"/>
      <c r="AP315" s="88"/>
      <c r="AQ315" s="88"/>
      <c r="AR315" s="88"/>
      <c r="AS315" s="88"/>
      <c r="AT315" s="88"/>
      <c r="AU315" s="88"/>
      <c r="AV315" s="88"/>
      <c r="AW315" s="88"/>
      <c r="AX315" s="88"/>
      <c r="AY315" s="88"/>
      <c r="AZ315" s="88"/>
      <c r="BA315" s="88"/>
      <c r="BB315" s="88"/>
      <c r="BC315" s="88"/>
      <c r="BD315" s="88"/>
      <c r="BE315" s="88"/>
      <c r="BF315" s="88"/>
      <c r="BG315" s="88"/>
      <c r="BH315" s="88"/>
      <c r="BI315" s="88"/>
      <c r="BJ315" s="88"/>
      <c r="BK315" s="88"/>
      <c r="BL315" s="88"/>
      <c r="BM315" s="88"/>
      <c r="BN315" s="88"/>
      <c r="BO315" s="87"/>
      <c r="BP315" s="87"/>
    </row>
    <row r="316" spans="1:68">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c r="AG316" s="88"/>
      <c r="AH316" s="88"/>
      <c r="AI316" s="88"/>
      <c r="AJ316" s="88"/>
      <c r="AK316" s="88"/>
      <c r="AL316" s="88"/>
      <c r="AM316" s="88"/>
      <c r="AN316" s="88"/>
      <c r="AO316" s="88"/>
      <c r="AP316" s="88"/>
      <c r="AQ316" s="88"/>
      <c r="AR316" s="88"/>
      <c r="AS316" s="88"/>
      <c r="AT316" s="88"/>
      <c r="AU316" s="88"/>
      <c r="AV316" s="88"/>
      <c r="AW316" s="88"/>
      <c r="AX316" s="88"/>
      <c r="AY316" s="88"/>
      <c r="AZ316" s="88"/>
      <c r="BA316" s="88"/>
      <c r="BB316" s="88"/>
      <c r="BC316" s="88"/>
      <c r="BD316" s="88"/>
      <c r="BE316" s="88"/>
      <c r="BF316" s="88"/>
      <c r="BG316" s="88"/>
      <c r="BH316" s="88"/>
      <c r="BI316" s="88"/>
      <c r="BJ316" s="88"/>
      <c r="BK316" s="88"/>
      <c r="BL316" s="88"/>
      <c r="BM316" s="88"/>
      <c r="BN316" s="88"/>
      <c r="BO316" s="87"/>
      <c r="BP316" s="87"/>
    </row>
    <row r="317" spans="1:68">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c r="AG317" s="88"/>
      <c r="AH317" s="88"/>
      <c r="AI317" s="88"/>
      <c r="AJ317" s="88"/>
      <c r="AK317" s="88"/>
      <c r="AL317" s="88"/>
      <c r="AM317" s="88"/>
      <c r="AN317" s="88"/>
      <c r="AO317" s="88"/>
      <c r="AP317" s="88"/>
      <c r="AQ317" s="88"/>
      <c r="AR317" s="88"/>
      <c r="AS317" s="88"/>
      <c r="AT317" s="88"/>
      <c r="AU317" s="88"/>
      <c r="AV317" s="88"/>
      <c r="AW317" s="88"/>
      <c r="AX317" s="88"/>
      <c r="AY317" s="88"/>
      <c r="AZ317" s="88"/>
      <c r="BA317" s="88"/>
      <c r="BB317" s="88"/>
      <c r="BC317" s="88"/>
      <c r="BD317" s="88"/>
      <c r="BE317" s="88"/>
      <c r="BF317" s="88"/>
      <c r="BG317" s="88"/>
      <c r="BH317" s="88"/>
      <c r="BI317" s="88"/>
      <c r="BJ317" s="88"/>
      <c r="BK317" s="88"/>
      <c r="BL317" s="88"/>
      <c r="BM317" s="88"/>
      <c r="BN317" s="88"/>
      <c r="BO317" s="87"/>
      <c r="BP317" s="87"/>
    </row>
    <row r="318" spans="1:68">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c r="AG318" s="88"/>
      <c r="AH318" s="88"/>
      <c r="AI318" s="88"/>
      <c r="AJ318" s="88"/>
      <c r="AK318" s="88"/>
      <c r="AL318" s="88"/>
      <c r="AM318" s="88"/>
      <c r="AN318" s="88"/>
      <c r="AO318" s="88"/>
      <c r="AP318" s="88"/>
      <c r="AQ318" s="88"/>
      <c r="AR318" s="88"/>
      <c r="AS318" s="88"/>
      <c r="AT318" s="88"/>
      <c r="AU318" s="88"/>
      <c r="AV318" s="88"/>
      <c r="AW318" s="88"/>
      <c r="AX318" s="88"/>
      <c r="AY318" s="88"/>
      <c r="AZ318" s="88"/>
      <c r="BA318" s="88"/>
      <c r="BB318" s="88"/>
      <c r="BC318" s="88"/>
      <c r="BD318" s="88"/>
      <c r="BE318" s="88"/>
      <c r="BF318" s="88"/>
      <c r="BG318" s="88"/>
      <c r="BH318" s="88"/>
      <c r="BI318" s="88"/>
      <c r="BJ318" s="88"/>
      <c r="BK318" s="88"/>
      <c r="BL318" s="88"/>
      <c r="BM318" s="88"/>
      <c r="BN318" s="88"/>
      <c r="BO318" s="87"/>
      <c r="BP318" s="87"/>
    </row>
    <row r="319" spans="1:68">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c r="AG319" s="88"/>
      <c r="AH319" s="88"/>
      <c r="AI319" s="88"/>
      <c r="AJ319" s="88"/>
      <c r="AK319" s="88"/>
      <c r="AL319" s="88"/>
      <c r="AM319" s="88"/>
      <c r="AN319" s="88"/>
      <c r="AO319" s="88"/>
      <c r="AP319" s="88"/>
      <c r="AQ319" s="88"/>
      <c r="AR319" s="88"/>
      <c r="AS319" s="88"/>
      <c r="AT319" s="88"/>
      <c r="AU319" s="88"/>
      <c r="AV319" s="88"/>
      <c r="AW319" s="88"/>
      <c r="AX319" s="88"/>
      <c r="AY319" s="88"/>
      <c r="AZ319" s="88"/>
      <c r="BA319" s="88"/>
      <c r="BB319" s="88"/>
      <c r="BC319" s="88"/>
      <c r="BD319" s="88"/>
      <c r="BE319" s="88"/>
      <c r="BF319" s="88"/>
      <c r="BG319" s="88"/>
      <c r="BH319" s="88"/>
      <c r="BI319" s="88"/>
      <c r="BJ319" s="88"/>
      <c r="BK319" s="88"/>
      <c r="BL319" s="88"/>
      <c r="BM319" s="88"/>
      <c r="BN319" s="88"/>
      <c r="BO319" s="87"/>
      <c r="BP319" s="87"/>
    </row>
    <row r="320" spans="1:68">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c r="AG320" s="88"/>
      <c r="AH320" s="88"/>
      <c r="AI320" s="88"/>
      <c r="AJ320" s="88"/>
      <c r="AK320" s="88"/>
      <c r="AL320" s="88"/>
      <c r="AM320" s="88"/>
      <c r="AN320" s="88"/>
      <c r="AO320" s="88"/>
      <c r="AP320" s="88"/>
      <c r="AQ320" s="88"/>
      <c r="AR320" s="88"/>
      <c r="AS320" s="88"/>
      <c r="AT320" s="88"/>
      <c r="AU320" s="88"/>
      <c r="AV320" s="88"/>
      <c r="AW320" s="88"/>
      <c r="AX320" s="88"/>
      <c r="AY320" s="88"/>
      <c r="AZ320" s="88"/>
      <c r="BA320" s="88"/>
      <c r="BB320" s="88"/>
      <c r="BC320" s="88"/>
      <c r="BD320" s="88"/>
      <c r="BE320" s="88"/>
      <c r="BF320" s="88"/>
      <c r="BG320" s="88"/>
      <c r="BH320" s="88"/>
      <c r="BI320" s="88"/>
      <c r="BJ320" s="88"/>
      <c r="BK320" s="88"/>
      <c r="BL320" s="88"/>
      <c r="BM320" s="88"/>
      <c r="BN320" s="88"/>
      <c r="BO320" s="87"/>
      <c r="BP320" s="87"/>
    </row>
    <row r="321" spans="1:68">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c r="AG321" s="88"/>
      <c r="AH321" s="88"/>
      <c r="AI321" s="88"/>
      <c r="AJ321" s="88"/>
      <c r="AK321" s="88"/>
      <c r="AL321" s="88"/>
      <c r="AM321" s="88"/>
      <c r="AN321" s="88"/>
      <c r="AO321" s="88"/>
      <c r="AP321" s="88"/>
      <c r="AQ321" s="88"/>
      <c r="AR321" s="88"/>
      <c r="AS321" s="88"/>
      <c r="AT321" s="88"/>
      <c r="AU321" s="88"/>
      <c r="AV321" s="88"/>
      <c r="AW321" s="88"/>
      <c r="AX321" s="88"/>
      <c r="AY321" s="88"/>
      <c r="AZ321" s="88"/>
      <c r="BA321" s="88"/>
      <c r="BB321" s="88"/>
      <c r="BC321" s="88"/>
      <c r="BD321" s="88"/>
      <c r="BE321" s="88"/>
      <c r="BF321" s="88"/>
      <c r="BG321" s="88"/>
      <c r="BH321" s="88"/>
      <c r="BI321" s="88"/>
      <c r="BJ321" s="88"/>
      <c r="BK321" s="88"/>
      <c r="BL321" s="88"/>
      <c r="BM321" s="88"/>
      <c r="BN321" s="88"/>
      <c r="BO321" s="87"/>
      <c r="BP321" s="87"/>
    </row>
    <row r="322" spans="1:68">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c r="AG322" s="88"/>
      <c r="AH322" s="88"/>
      <c r="AI322" s="88"/>
      <c r="AJ322" s="88"/>
      <c r="AK322" s="88"/>
      <c r="AL322" s="88"/>
      <c r="AM322" s="88"/>
      <c r="AN322" s="88"/>
      <c r="AO322" s="88"/>
      <c r="AP322" s="88"/>
      <c r="AQ322" s="88"/>
      <c r="AR322" s="88"/>
      <c r="AS322" s="88"/>
      <c r="AT322" s="88"/>
      <c r="AU322" s="88"/>
      <c r="AV322" s="88"/>
      <c r="AW322" s="88"/>
      <c r="AX322" s="88"/>
      <c r="AY322" s="88"/>
      <c r="AZ322" s="88"/>
      <c r="BA322" s="88"/>
      <c r="BB322" s="88"/>
      <c r="BC322" s="88"/>
      <c r="BD322" s="88"/>
      <c r="BE322" s="88"/>
      <c r="BF322" s="88"/>
      <c r="BG322" s="88"/>
      <c r="BH322" s="88"/>
      <c r="BI322" s="88"/>
      <c r="BJ322" s="88"/>
      <c r="BK322" s="88"/>
      <c r="BL322" s="88"/>
      <c r="BM322" s="88"/>
      <c r="BN322" s="88"/>
      <c r="BO322" s="87"/>
      <c r="BP322" s="87"/>
    </row>
    <row r="323" spans="1:68">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c r="AG323" s="88"/>
      <c r="AH323" s="88"/>
      <c r="AI323" s="88"/>
      <c r="AJ323" s="88"/>
      <c r="AK323" s="88"/>
      <c r="AL323" s="88"/>
      <c r="AM323" s="88"/>
      <c r="AN323" s="88"/>
      <c r="AO323" s="88"/>
      <c r="AP323" s="88"/>
      <c r="AQ323" s="88"/>
      <c r="AR323" s="88"/>
      <c r="AS323" s="88"/>
      <c r="AT323" s="88"/>
      <c r="AU323" s="88"/>
      <c r="AV323" s="88"/>
      <c r="AW323" s="88"/>
      <c r="AX323" s="88"/>
      <c r="AY323" s="88"/>
      <c r="AZ323" s="88"/>
      <c r="BA323" s="88"/>
      <c r="BB323" s="88"/>
      <c r="BC323" s="88"/>
      <c r="BD323" s="88"/>
      <c r="BE323" s="88"/>
      <c r="BF323" s="88"/>
      <c r="BG323" s="88"/>
      <c r="BH323" s="88"/>
      <c r="BI323" s="88"/>
      <c r="BJ323" s="88"/>
      <c r="BK323" s="88"/>
      <c r="BL323" s="88"/>
      <c r="BM323" s="88"/>
      <c r="BN323" s="88"/>
      <c r="BO323" s="87"/>
      <c r="BP323" s="87"/>
    </row>
    <row r="324" spans="1:68">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c r="AG324" s="88"/>
      <c r="AH324" s="88"/>
      <c r="AI324" s="88"/>
      <c r="AJ324" s="88"/>
      <c r="AK324" s="88"/>
      <c r="AL324" s="88"/>
      <c r="AM324" s="88"/>
      <c r="AN324" s="88"/>
      <c r="AO324" s="88"/>
      <c r="AP324" s="88"/>
      <c r="AQ324" s="88"/>
      <c r="AR324" s="88"/>
      <c r="AS324" s="88"/>
      <c r="AT324" s="88"/>
      <c r="AU324" s="88"/>
      <c r="AV324" s="88"/>
      <c r="AW324" s="88"/>
      <c r="AX324" s="88"/>
      <c r="AY324" s="88"/>
      <c r="AZ324" s="88"/>
      <c r="BA324" s="88"/>
      <c r="BB324" s="88"/>
      <c r="BC324" s="88"/>
      <c r="BD324" s="88"/>
      <c r="BE324" s="88"/>
      <c r="BF324" s="88"/>
      <c r="BG324" s="88"/>
      <c r="BH324" s="88"/>
      <c r="BI324" s="88"/>
      <c r="BJ324" s="88"/>
      <c r="BK324" s="88"/>
      <c r="BL324" s="88"/>
      <c r="BM324" s="88"/>
      <c r="BN324" s="88"/>
      <c r="BO324" s="87"/>
      <c r="BP324" s="87"/>
    </row>
    <row r="325" spans="1:68">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c r="AG325" s="88"/>
      <c r="AH325" s="88"/>
      <c r="AI325" s="88"/>
      <c r="AJ325" s="88"/>
      <c r="AK325" s="88"/>
      <c r="AL325" s="88"/>
      <c r="AM325" s="88"/>
      <c r="AN325" s="88"/>
      <c r="AO325" s="88"/>
      <c r="AP325" s="88"/>
      <c r="AQ325" s="88"/>
      <c r="AR325" s="88"/>
      <c r="AS325" s="88"/>
      <c r="AT325" s="88"/>
      <c r="AU325" s="88"/>
      <c r="AV325" s="88"/>
      <c r="AW325" s="88"/>
      <c r="AX325" s="88"/>
      <c r="AY325" s="88"/>
      <c r="AZ325" s="88"/>
      <c r="BA325" s="88"/>
      <c r="BB325" s="88"/>
      <c r="BC325" s="88"/>
      <c r="BD325" s="88"/>
      <c r="BE325" s="88"/>
      <c r="BF325" s="88"/>
      <c r="BG325" s="88"/>
      <c r="BH325" s="88"/>
      <c r="BI325" s="88"/>
      <c r="BJ325" s="88"/>
      <c r="BK325" s="88"/>
      <c r="BL325" s="88"/>
      <c r="BM325" s="88"/>
      <c r="BN325" s="88"/>
      <c r="BO325" s="87"/>
      <c r="BP325" s="87"/>
    </row>
    <row r="326" spans="1:68">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c r="AG326" s="88"/>
      <c r="AH326" s="88"/>
      <c r="AI326" s="88"/>
      <c r="AJ326" s="88"/>
      <c r="AK326" s="88"/>
      <c r="AL326" s="88"/>
      <c r="AM326" s="88"/>
      <c r="AN326" s="88"/>
      <c r="AO326" s="88"/>
      <c r="AP326" s="88"/>
      <c r="AQ326" s="88"/>
      <c r="AR326" s="88"/>
      <c r="AS326" s="88"/>
      <c r="AT326" s="88"/>
      <c r="AU326" s="88"/>
      <c r="AV326" s="88"/>
      <c r="AW326" s="88"/>
      <c r="AX326" s="88"/>
      <c r="AY326" s="88"/>
      <c r="AZ326" s="88"/>
      <c r="BA326" s="88"/>
      <c r="BB326" s="88"/>
      <c r="BC326" s="88"/>
      <c r="BD326" s="88"/>
      <c r="BE326" s="88"/>
      <c r="BF326" s="88"/>
      <c r="BG326" s="88"/>
      <c r="BH326" s="88"/>
      <c r="BI326" s="88"/>
      <c r="BJ326" s="88"/>
      <c r="BK326" s="88"/>
      <c r="BL326" s="88"/>
      <c r="BM326" s="88"/>
      <c r="BN326" s="88"/>
      <c r="BO326" s="87"/>
      <c r="BP326" s="87"/>
    </row>
    <row r="327" spans="1:68">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c r="AG327" s="88"/>
      <c r="AH327" s="88"/>
      <c r="AI327" s="88"/>
      <c r="AJ327" s="88"/>
      <c r="AK327" s="88"/>
      <c r="AL327" s="88"/>
      <c r="AM327" s="88"/>
      <c r="AN327" s="88"/>
      <c r="AO327" s="88"/>
      <c r="AP327" s="88"/>
      <c r="AQ327" s="88"/>
      <c r="AR327" s="88"/>
      <c r="AS327" s="88"/>
      <c r="AT327" s="88"/>
      <c r="AU327" s="88"/>
      <c r="AV327" s="88"/>
      <c r="AW327" s="88"/>
      <c r="AX327" s="88"/>
      <c r="AY327" s="88"/>
      <c r="AZ327" s="88"/>
      <c r="BA327" s="88"/>
      <c r="BB327" s="88"/>
      <c r="BC327" s="88"/>
      <c r="BD327" s="88"/>
      <c r="BE327" s="88"/>
      <c r="BF327" s="88"/>
      <c r="BG327" s="88"/>
      <c r="BH327" s="88"/>
      <c r="BI327" s="88"/>
      <c r="BJ327" s="88"/>
      <c r="BK327" s="88"/>
      <c r="BL327" s="88"/>
      <c r="BM327" s="88"/>
      <c r="BN327" s="88"/>
      <c r="BO327" s="87"/>
      <c r="BP327" s="87"/>
    </row>
    <row r="328" spans="1:68">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c r="AG328" s="88"/>
      <c r="AH328" s="88"/>
      <c r="AI328" s="88"/>
      <c r="AJ328" s="88"/>
      <c r="AK328" s="88"/>
      <c r="AL328" s="88"/>
      <c r="AM328" s="88"/>
      <c r="AN328" s="88"/>
      <c r="AO328" s="88"/>
      <c r="AP328" s="88"/>
      <c r="AQ328" s="88"/>
      <c r="AR328" s="88"/>
      <c r="AS328" s="88"/>
      <c r="AT328" s="88"/>
      <c r="AU328" s="88"/>
      <c r="AV328" s="88"/>
      <c r="AW328" s="88"/>
      <c r="AX328" s="88"/>
      <c r="AY328" s="88"/>
      <c r="AZ328" s="88"/>
      <c r="BA328" s="88"/>
      <c r="BB328" s="88"/>
      <c r="BC328" s="88"/>
      <c r="BD328" s="88"/>
      <c r="BE328" s="88"/>
      <c r="BF328" s="88"/>
      <c r="BG328" s="88"/>
      <c r="BH328" s="88"/>
      <c r="BI328" s="88"/>
      <c r="BJ328" s="88"/>
      <c r="BK328" s="88"/>
      <c r="BL328" s="88"/>
      <c r="BM328" s="88"/>
      <c r="BN328" s="88"/>
      <c r="BO328" s="87"/>
      <c r="BP328" s="87"/>
    </row>
    <row r="329" spans="1:68">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c r="AG329" s="88"/>
      <c r="AH329" s="88"/>
      <c r="AI329" s="88"/>
      <c r="AJ329" s="88"/>
      <c r="AK329" s="88"/>
      <c r="AL329" s="88"/>
      <c r="AM329" s="88"/>
      <c r="AN329" s="88"/>
      <c r="AO329" s="88"/>
      <c r="AP329" s="88"/>
      <c r="AQ329" s="88"/>
      <c r="AR329" s="88"/>
      <c r="AS329" s="88"/>
      <c r="AT329" s="88"/>
      <c r="AU329" s="88"/>
      <c r="AV329" s="88"/>
      <c r="AW329" s="88"/>
      <c r="AX329" s="88"/>
      <c r="AY329" s="88"/>
      <c r="AZ329" s="88"/>
      <c r="BA329" s="88"/>
      <c r="BB329" s="88"/>
      <c r="BC329" s="88"/>
      <c r="BD329" s="88"/>
      <c r="BE329" s="88"/>
      <c r="BF329" s="88"/>
      <c r="BG329" s="88"/>
      <c r="BH329" s="88"/>
      <c r="BI329" s="88"/>
      <c r="BJ329" s="88"/>
      <c r="BK329" s="88"/>
      <c r="BL329" s="88"/>
      <c r="BM329" s="88"/>
      <c r="BN329" s="88"/>
      <c r="BO329" s="87"/>
      <c r="BP329" s="87"/>
    </row>
    <row r="330" spans="1:68">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c r="AG330" s="88"/>
      <c r="AH330" s="88"/>
      <c r="AI330" s="88"/>
      <c r="AJ330" s="88"/>
      <c r="AK330" s="88"/>
      <c r="AL330" s="88"/>
      <c r="AM330" s="88"/>
      <c r="AN330" s="88"/>
      <c r="AO330" s="88"/>
      <c r="AP330" s="88"/>
      <c r="AQ330" s="88"/>
      <c r="AR330" s="88"/>
      <c r="AS330" s="88"/>
      <c r="AT330" s="88"/>
      <c r="AU330" s="88"/>
      <c r="AV330" s="88"/>
      <c r="AW330" s="88"/>
      <c r="AX330" s="88"/>
      <c r="AY330" s="88"/>
      <c r="AZ330" s="88"/>
      <c r="BA330" s="88"/>
      <c r="BB330" s="88"/>
      <c r="BC330" s="88"/>
      <c r="BD330" s="88"/>
      <c r="BE330" s="88"/>
      <c r="BF330" s="88"/>
      <c r="BG330" s="88"/>
      <c r="BH330" s="88"/>
      <c r="BI330" s="88"/>
      <c r="BJ330" s="88"/>
      <c r="BK330" s="88"/>
      <c r="BL330" s="88"/>
      <c r="BM330" s="88"/>
      <c r="BN330" s="88"/>
      <c r="BO330" s="87"/>
      <c r="BP330" s="87"/>
    </row>
    <row r="331" spans="1:68">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c r="AG331" s="88"/>
      <c r="AH331" s="88"/>
      <c r="AI331" s="88"/>
      <c r="AJ331" s="88"/>
      <c r="AK331" s="88"/>
      <c r="AL331" s="88"/>
      <c r="AM331" s="88"/>
      <c r="AN331" s="88"/>
      <c r="AO331" s="88"/>
      <c r="AP331" s="88"/>
      <c r="AQ331" s="88"/>
      <c r="AR331" s="88"/>
      <c r="AS331" s="88"/>
      <c r="AT331" s="88"/>
      <c r="AU331" s="88"/>
      <c r="AV331" s="88"/>
      <c r="AW331" s="88"/>
      <c r="AX331" s="88"/>
      <c r="AY331" s="88"/>
      <c r="AZ331" s="88"/>
      <c r="BA331" s="88"/>
      <c r="BB331" s="88"/>
      <c r="BC331" s="88"/>
      <c r="BD331" s="88"/>
      <c r="BE331" s="88"/>
      <c r="BF331" s="88"/>
      <c r="BG331" s="88"/>
      <c r="BH331" s="88"/>
      <c r="BI331" s="88"/>
      <c r="BJ331" s="88"/>
      <c r="BK331" s="88"/>
      <c r="BL331" s="88"/>
      <c r="BM331" s="88"/>
      <c r="BN331" s="88"/>
      <c r="BO331" s="87"/>
      <c r="BP331" s="87"/>
    </row>
    <row r="332" spans="1:68">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c r="AG332" s="88"/>
      <c r="AH332" s="88"/>
      <c r="AI332" s="88"/>
      <c r="AJ332" s="88"/>
      <c r="AK332" s="88"/>
      <c r="AL332" s="88"/>
      <c r="AM332" s="88"/>
      <c r="AN332" s="88"/>
      <c r="AO332" s="88"/>
      <c r="AP332" s="88"/>
      <c r="AQ332" s="88"/>
      <c r="AR332" s="88"/>
      <c r="AS332" s="88"/>
      <c r="AT332" s="88"/>
      <c r="AU332" s="88"/>
      <c r="AV332" s="88"/>
      <c r="AW332" s="88"/>
      <c r="AX332" s="88"/>
      <c r="AY332" s="88"/>
      <c r="AZ332" s="88"/>
      <c r="BA332" s="88"/>
      <c r="BB332" s="88"/>
      <c r="BC332" s="88"/>
      <c r="BD332" s="88"/>
      <c r="BE332" s="88"/>
      <c r="BF332" s="88"/>
      <c r="BG332" s="88"/>
      <c r="BH332" s="88"/>
      <c r="BI332" s="88"/>
      <c r="BJ332" s="88"/>
      <c r="BK332" s="88"/>
      <c r="BL332" s="88"/>
      <c r="BM332" s="88"/>
      <c r="BN332" s="88"/>
      <c r="BO332" s="87"/>
      <c r="BP332" s="87"/>
    </row>
    <row r="333" spans="1:68">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c r="AG333" s="88"/>
      <c r="AH333" s="88"/>
      <c r="AI333" s="88"/>
      <c r="AJ333" s="88"/>
      <c r="AK333" s="88"/>
      <c r="AL333" s="88"/>
      <c r="AM333" s="88"/>
      <c r="AN333" s="88"/>
      <c r="AO333" s="88"/>
      <c r="AP333" s="88"/>
      <c r="AQ333" s="88"/>
      <c r="AR333" s="88"/>
      <c r="AS333" s="88"/>
      <c r="AT333" s="88"/>
      <c r="AU333" s="88"/>
      <c r="AV333" s="88"/>
      <c r="AW333" s="88"/>
      <c r="AX333" s="88"/>
      <c r="AY333" s="88"/>
      <c r="AZ333" s="88"/>
      <c r="BA333" s="88"/>
      <c r="BB333" s="88"/>
      <c r="BC333" s="88"/>
      <c r="BD333" s="88"/>
      <c r="BE333" s="88"/>
      <c r="BF333" s="88"/>
      <c r="BG333" s="88"/>
      <c r="BH333" s="88"/>
      <c r="BI333" s="88"/>
      <c r="BJ333" s="88"/>
      <c r="BK333" s="88"/>
      <c r="BL333" s="88"/>
      <c r="BM333" s="88"/>
      <c r="BN333" s="88"/>
      <c r="BO333" s="87"/>
      <c r="BP333" s="87"/>
    </row>
    <row r="334" spans="1:68">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c r="AR334" s="88"/>
      <c r="AS334" s="88"/>
      <c r="AT334" s="88"/>
      <c r="AU334" s="88"/>
      <c r="AV334" s="88"/>
      <c r="AW334" s="88"/>
      <c r="AX334" s="88"/>
      <c r="AY334" s="88"/>
      <c r="AZ334" s="88"/>
      <c r="BA334" s="88"/>
      <c r="BB334" s="88"/>
      <c r="BC334" s="88"/>
      <c r="BD334" s="88"/>
      <c r="BE334" s="88"/>
      <c r="BF334" s="88"/>
      <c r="BG334" s="88"/>
      <c r="BH334" s="88"/>
      <c r="BI334" s="88"/>
      <c r="BJ334" s="88"/>
      <c r="BK334" s="88"/>
      <c r="BL334" s="88"/>
      <c r="BM334" s="88"/>
      <c r="BN334" s="88"/>
      <c r="BO334" s="87"/>
      <c r="BP334" s="87"/>
    </row>
    <row r="335" spans="1:68">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c r="AR335" s="88"/>
      <c r="AS335" s="88"/>
      <c r="AT335" s="88"/>
      <c r="AU335" s="88"/>
      <c r="AV335" s="88"/>
      <c r="AW335" s="88"/>
      <c r="AX335" s="88"/>
      <c r="AY335" s="88"/>
      <c r="AZ335" s="88"/>
      <c r="BA335" s="88"/>
      <c r="BB335" s="88"/>
      <c r="BC335" s="88"/>
      <c r="BD335" s="88"/>
      <c r="BE335" s="88"/>
      <c r="BF335" s="88"/>
      <c r="BG335" s="88"/>
      <c r="BH335" s="88"/>
      <c r="BI335" s="88"/>
      <c r="BJ335" s="88"/>
      <c r="BK335" s="88"/>
      <c r="BL335" s="88"/>
      <c r="BM335" s="88"/>
      <c r="BN335" s="88"/>
      <c r="BO335" s="87"/>
      <c r="BP335" s="87"/>
    </row>
    <row r="336" spans="1:68">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c r="BG336" s="88"/>
      <c r="BH336" s="88"/>
      <c r="BI336" s="88"/>
      <c r="BJ336" s="88"/>
      <c r="BK336" s="88"/>
      <c r="BL336" s="88"/>
      <c r="BM336" s="88"/>
      <c r="BN336" s="88"/>
      <c r="BO336" s="87"/>
      <c r="BP336" s="87"/>
    </row>
    <row r="337" spans="1:68">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c r="AG337" s="88"/>
      <c r="AH337" s="88"/>
      <c r="AI337" s="88"/>
      <c r="AJ337" s="88"/>
      <c r="AK337" s="88"/>
      <c r="AL337" s="88"/>
      <c r="AM337" s="88"/>
      <c r="AN337" s="88"/>
      <c r="AO337" s="88"/>
      <c r="AP337" s="88"/>
      <c r="AQ337" s="88"/>
      <c r="AR337" s="88"/>
      <c r="AS337" s="88"/>
      <c r="AT337" s="88"/>
      <c r="AU337" s="88"/>
      <c r="AV337" s="88"/>
      <c r="AW337" s="88"/>
      <c r="AX337" s="88"/>
      <c r="AY337" s="88"/>
      <c r="AZ337" s="88"/>
      <c r="BA337" s="88"/>
      <c r="BB337" s="88"/>
      <c r="BC337" s="88"/>
      <c r="BD337" s="88"/>
      <c r="BE337" s="88"/>
      <c r="BF337" s="88"/>
      <c r="BG337" s="88"/>
      <c r="BH337" s="88"/>
      <c r="BI337" s="88"/>
      <c r="BJ337" s="88"/>
      <c r="BK337" s="88"/>
      <c r="BL337" s="88"/>
      <c r="BM337" s="88"/>
      <c r="BN337" s="88"/>
      <c r="BO337" s="87"/>
      <c r="BP337" s="87"/>
    </row>
    <row r="338" spans="1:68">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c r="AG338" s="88"/>
      <c r="AH338" s="88"/>
      <c r="AI338" s="88"/>
      <c r="AJ338" s="88"/>
      <c r="AK338" s="88"/>
      <c r="AL338" s="88"/>
      <c r="AM338" s="88"/>
      <c r="AN338" s="88"/>
      <c r="AO338" s="88"/>
      <c r="AP338" s="88"/>
      <c r="AQ338" s="88"/>
      <c r="AR338" s="88"/>
      <c r="AS338" s="88"/>
      <c r="AT338" s="88"/>
      <c r="AU338" s="88"/>
      <c r="AV338" s="88"/>
      <c r="AW338" s="88"/>
      <c r="AX338" s="88"/>
      <c r="AY338" s="88"/>
      <c r="AZ338" s="88"/>
      <c r="BA338" s="88"/>
      <c r="BB338" s="88"/>
      <c r="BC338" s="88"/>
      <c r="BD338" s="88"/>
      <c r="BE338" s="88"/>
      <c r="BF338" s="88"/>
      <c r="BG338" s="88"/>
      <c r="BH338" s="88"/>
      <c r="BI338" s="88"/>
      <c r="BJ338" s="88"/>
      <c r="BK338" s="88"/>
      <c r="BL338" s="88"/>
      <c r="BM338" s="88"/>
      <c r="BN338" s="88"/>
      <c r="BO338" s="87"/>
      <c r="BP338" s="87"/>
    </row>
    <row r="339" spans="1:68">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c r="AG339" s="88"/>
      <c r="AH339" s="88"/>
      <c r="AI339" s="88"/>
      <c r="AJ339" s="88"/>
      <c r="AK339" s="88"/>
      <c r="AL339" s="88"/>
      <c r="AM339" s="88"/>
      <c r="AN339" s="88"/>
      <c r="AO339" s="88"/>
      <c r="AP339" s="88"/>
      <c r="AQ339" s="88"/>
      <c r="AR339" s="88"/>
      <c r="AS339" s="88"/>
      <c r="AT339" s="88"/>
      <c r="AU339" s="88"/>
      <c r="AV339" s="88"/>
      <c r="AW339" s="88"/>
      <c r="AX339" s="88"/>
      <c r="AY339" s="88"/>
      <c r="AZ339" s="88"/>
      <c r="BA339" s="88"/>
      <c r="BB339" s="88"/>
      <c r="BC339" s="88"/>
      <c r="BD339" s="88"/>
      <c r="BE339" s="88"/>
      <c r="BF339" s="88"/>
      <c r="BG339" s="88"/>
      <c r="BH339" s="88"/>
      <c r="BI339" s="88"/>
      <c r="BJ339" s="88"/>
      <c r="BK339" s="88"/>
      <c r="BL339" s="88"/>
      <c r="BM339" s="88"/>
      <c r="BN339" s="88"/>
      <c r="BO339" s="87"/>
      <c r="BP339" s="87"/>
    </row>
    <row r="340" spans="1:68">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c r="AG340" s="88"/>
      <c r="AH340" s="88"/>
      <c r="AI340" s="88"/>
      <c r="AJ340" s="88"/>
      <c r="AK340" s="88"/>
      <c r="AL340" s="88"/>
      <c r="AM340" s="88"/>
      <c r="AN340" s="88"/>
      <c r="AO340" s="88"/>
      <c r="AP340" s="88"/>
      <c r="AQ340" s="88"/>
      <c r="AR340" s="88"/>
      <c r="AS340" s="88"/>
      <c r="AT340" s="88"/>
      <c r="AU340" s="88"/>
      <c r="AV340" s="88"/>
      <c r="AW340" s="88"/>
      <c r="AX340" s="88"/>
      <c r="AY340" s="88"/>
      <c r="AZ340" s="88"/>
      <c r="BA340" s="88"/>
      <c r="BB340" s="88"/>
      <c r="BC340" s="88"/>
      <c r="BD340" s="88"/>
      <c r="BE340" s="88"/>
      <c r="BF340" s="88"/>
      <c r="BG340" s="88"/>
      <c r="BH340" s="88"/>
      <c r="BI340" s="88"/>
      <c r="BJ340" s="88"/>
      <c r="BK340" s="88"/>
      <c r="BL340" s="88"/>
      <c r="BM340" s="88"/>
      <c r="BN340" s="88"/>
      <c r="BO340" s="87"/>
      <c r="BP340" s="87"/>
    </row>
    <row r="341" spans="1:68">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c r="AG341" s="88"/>
      <c r="AH341" s="88"/>
      <c r="AI341" s="88"/>
      <c r="AJ341" s="88"/>
      <c r="AK341" s="88"/>
      <c r="AL341" s="88"/>
      <c r="AM341" s="88"/>
      <c r="AN341" s="88"/>
      <c r="AO341" s="88"/>
      <c r="AP341" s="88"/>
      <c r="AQ341" s="88"/>
      <c r="AR341" s="88"/>
      <c r="AS341" s="88"/>
      <c r="AT341" s="88"/>
      <c r="AU341" s="88"/>
      <c r="AV341" s="88"/>
      <c r="AW341" s="88"/>
      <c r="AX341" s="88"/>
      <c r="AY341" s="88"/>
      <c r="AZ341" s="88"/>
      <c r="BA341" s="88"/>
      <c r="BB341" s="88"/>
      <c r="BC341" s="88"/>
      <c r="BD341" s="88"/>
      <c r="BE341" s="88"/>
      <c r="BF341" s="88"/>
      <c r="BG341" s="88"/>
      <c r="BH341" s="88"/>
      <c r="BI341" s="88"/>
      <c r="BJ341" s="88"/>
      <c r="BK341" s="88"/>
      <c r="BL341" s="88"/>
      <c r="BM341" s="88"/>
      <c r="BN341" s="88"/>
      <c r="BO341" s="87"/>
      <c r="BP341" s="87"/>
    </row>
    <row r="342" spans="1:68">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c r="AG342" s="88"/>
      <c r="AH342" s="88"/>
      <c r="AI342" s="88"/>
      <c r="AJ342" s="88"/>
      <c r="AK342" s="88"/>
      <c r="AL342" s="88"/>
      <c r="AM342" s="88"/>
      <c r="AN342" s="88"/>
      <c r="AO342" s="88"/>
      <c r="AP342" s="88"/>
      <c r="AQ342" s="88"/>
      <c r="AR342" s="88"/>
      <c r="AS342" s="88"/>
      <c r="AT342" s="88"/>
      <c r="AU342" s="88"/>
      <c r="AV342" s="88"/>
      <c r="AW342" s="88"/>
      <c r="AX342" s="88"/>
      <c r="AY342" s="88"/>
      <c r="AZ342" s="88"/>
      <c r="BA342" s="88"/>
      <c r="BB342" s="88"/>
      <c r="BC342" s="88"/>
      <c r="BD342" s="88"/>
      <c r="BE342" s="88"/>
      <c r="BF342" s="88"/>
      <c r="BG342" s="88"/>
      <c r="BH342" s="88"/>
      <c r="BI342" s="88"/>
      <c r="BJ342" s="88"/>
      <c r="BK342" s="88"/>
      <c r="BL342" s="88"/>
      <c r="BM342" s="88"/>
      <c r="BN342" s="88"/>
      <c r="BO342" s="87"/>
      <c r="BP342" s="87"/>
    </row>
    <row r="343" spans="1:68">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c r="AG343" s="88"/>
      <c r="AH343" s="88"/>
      <c r="AI343" s="88"/>
      <c r="AJ343" s="88"/>
      <c r="AK343" s="88"/>
      <c r="AL343" s="88"/>
      <c r="AM343" s="88"/>
      <c r="AN343" s="88"/>
      <c r="AO343" s="88"/>
      <c r="AP343" s="88"/>
      <c r="AQ343" s="88"/>
      <c r="AR343" s="88"/>
      <c r="AS343" s="88"/>
      <c r="AT343" s="88"/>
      <c r="AU343" s="88"/>
      <c r="AV343" s="88"/>
      <c r="AW343" s="88"/>
      <c r="AX343" s="88"/>
      <c r="AY343" s="88"/>
      <c r="AZ343" s="88"/>
      <c r="BA343" s="88"/>
      <c r="BB343" s="88"/>
      <c r="BC343" s="88"/>
      <c r="BD343" s="88"/>
      <c r="BE343" s="88"/>
      <c r="BF343" s="88"/>
      <c r="BG343" s="88"/>
      <c r="BH343" s="88"/>
      <c r="BI343" s="88"/>
      <c r="BJ343" s="88"/>
      <c r="BK343" s="88"/>
      <c r="BL343" s="88"/>
      <c r="BM343" s="88"/>
      <c r="BN343" s="88"/>
      <c r="BO343" s="87"/>
      <c r="BP343" s="87"/>
    </row>
    <row r="344" spans="1:68">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c r="AG344" s="88"/>
      <c r="AH344" s="88"/>
      <c r="AI344" s="88"/>
      <c r="AJ344" s="88"/>
      <c r="AK344" s="88"/>
      <c r="AL344" s="88"/>
      <c r="AM344" s="88"/>
      <c r="AN344" s="88"/>
      <c r="AO344" s="88"/>
      <c r="AP344" s="88"/>
      <c r="AQ344" s="88"/>
      <c r="AR344" s="88"/>
      <c r="AS344" s="88"/>
      <c r="AT344" s="88"/>
      <c r="AU344" s="88"/>
      <c r="AV344" s="88"/>
      <c r="AW344" s="88"/>
      <c r="AX344" s="88"/>
      <c r="AY344" s="88"/>
      <c r="AZ344" s="88"/>
      <c r="BA344" s="88"/>
      <c r="BB344" s="88"/>
      <c r="BC344" s="88"/>
      <c r="BD344" s="88"/>
      <c r="BE344" s="88"/>
      <c r="BF344" s="88"/>
      <c r="BG344" s="88"/>
      <c r="BH344" s="88"/>
      <c r="BI344" s="88"/>
      <c r="BJ344" s="88"/>
      <c r="BK344" s="88"/>
      <c r="BL344" s="88"/>
      <c r="BM344" s="88"/>
      <c r="BN344" s="88"/>
      <c r="BO344" s="87"/>
      <c r="BP344" s="87"/>
    </row>
    <row r="345" spans="1:68">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c r="AG345" s="88"/>
      <c r="AH345" s="88"/>
      <c r="AI345" s="88"/>
      <c r="AJ345" s="88"/>
      <c r="AK345" s="88"/>
      <c r="AL345" s="88"/>
      <c r="AM345" s="88"/>
      <c r="AN345" s="88"/>
      <c r="AO345" s="88"/>
      <c r="AP345" s="88"/>
      <c r="AQ345" s="88"/>
      <c r="AR345" s="88"/>
      <c r="AS345" s="88"/>
      <c r="AT345" s="88"/>
      <c r="AU345" s="88"/>
      <c r="AV345" s="88"/>
      <c r="AW345" s="88"/>
      <c r="AX345" s="88"/>
      <c r="AY345" s="88"/>
      <c r="AZ345" s="88"/>
      <c r="BA345" s="88"/>
      <c r="BB345" s="88"/>
      <c r="BC345" s="88"/>
      <c r="BD345" s="88"/>
      <c r="BE345" s="88"/>
      <c r="BF345" s="88"/>
      <c r="BG345" s="88"/>
      <c r="BH345" s="88"/>
      <c r="BI345" s="88"/>
      <c r="BJ345" s="88"/>
      <c r="BK345" s="88"/>
      <c r="BL345" s="88"/>
      <c r="BM345" s="88"/>
      <c r="BN345" s="88"/>
      <c r="BO345" s="87"/>
      <c r="BP345" s="87"/>
    </row>
    <row r="346" spans="1:68">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c r="AG346" s="88"/>
      <c r="AH346" s="88"/>
      <c r="AI346" s="88"/>
      <c r="AJ346" s="88"/>
      <c r="AK346" s="88"/>
      <c r="AL346" s="88"/>
      <c r="AM346" s="88"/>
      <c r="AN346" s="88"/>
      <c r="AO346" s="88"/>
      <c r="AP346" s="88"/>
      <c r="AQ346" s="88"/>
      <c r="AR346" s="88"/>
      <c r="AS346" s="88"/>
      <c r="AT346" s="88"/>
      <c r="AU346" s="88"/>
      <c r="AV346" s="88"/>
      <c r="AW346" s="88"/>
      <c r="AX346" s="88"/>
      <c r="AY346" s="88"/>
      <c r="AZ346" s="88"/>
      <c r="BA346" s="88"/>
      <c r="BB346" s="88"/>
      <c r="BC346" s="88"/>
      <c r="BD346" s="88"/>
      <c r="BE346" s="88"/>
      <c r="BF346" s="88"/>
      <c r="BG346" s="88"/>
      <c r="BH346" s="88"/>
      <c r="BI346" s="88"/>
      <c r="BJ346" s="88"/>
      <c r="BK346" s="88"/>
      <c r="BL346" s="88"/>
      <c r="BM346" s="88"/>
      <c r="BN346" s="88"/>
      <c r="BO346" s="87"/>
      <c r="BP346" s="87"/>
    </row>
    <row r="347" spans="1:68">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c r="AG347" s="88"/>
      <c r="AH347" s="88"/>
      <c r="AI347" s="88"/>
      <c r="AJ347" s="88"/>
      <c r="AK347" s="88"/>
      <c r="AL347" s="88"/>
      <c r="AM347" s="88"/>
      <c r="AN347" s="88"/>
      <c r="AO347" s="88"/>
      <c r="AP347" s="88"/>
      <c r="AQ347" s="88"/>
      <c r="AR347" s="88"/>
      <c r="AS347" s="88"/>
      <c r="AT347" s="88"/>
      <c r="AU347" s="88"/>
      <c r="AV347" s="88"/>
      <c r="AW347" s="88"/>
      <c r="AX347" s="88"/>
      <c r="AY347" s="88"/>
      <c r="AZ347" s="88"/>
      <c r="BA347" s="88"/>
      <c r="BB347" s="88"/>
      <c r="BC347" s="88"/>
      <c r="BD347" s="88"/>
      <c r="BE347" s="88"/>
      <c r="BF347" s="88"/>
      <c r="BG347" s="88"/>
      <c r="BH347" s="88"/>
      <c r="BI347" s="88"/>
      <c r="BJ347" s="88"/>
      <c r="BK347" s="88"/>
      <c r="BL347" s="88"/>
      <c r="BM347" s="88"/>
      <c r="BN347" s="88"/>
      <c r="BO347" s="87"/>
      <c r="BP347" s="87"/>
    </row>
    <row r="348" spans="1:68">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c r="AG348" s="88"/>
      <c r="AH348" s="88"/>
      <c r="AI348" s="88"/>
      <c r="AJ348" s="88"/>
      <c r="AK348" s="88"/>
      <c r="AL348" s="88"/>
      <c r="AM348" s="88"/>
      <c r="AN348" s="88"/>
      <c r="AO348" s="88"/>
      <c r="AP348" s="88"/>
      <c r="AQ348" s="88"/>
      <c r="AR348" s="88"/>
      <c r="AS348" s="88"/>
      <c r="AT348" s="88"/>
      <c r="AU348" s="88"/>
      <c r="AV348" s="88"/>
      <c r="AW348" s="88"/>
      <c r="AX348" s="88"/>
      <c r="AY348" s="88"/>
      <c r="AZ348" s="88"/>
      <c r="BA348" s="88"/>
      <c r="BB348" s="88"/>
      <c r="BC348" s="88"/>
      <c r="BD348" s="88"/>
      <c r="BE348" s="88"/>
      <c r="BF348" s="88"/>
      <c r="BG348" s="88"/>
      <c r="BH348" s="88"/>
      <c r="BI348" s="88"/>
      <c r="BJ348" s="88"/>
      <c r="BK348" s="88"/>
      <c r="BL348" s="88"/>
      <c r="BM348" s="88"/>
      <c r="BN348" s="88"/>
      <c r="BO348" s="87"/>
      <c r="BP348" s="87"/>
    </row>
    <row r="349" spans="1:68">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8"/>
      <c r="AY349" s="88"/>
      <c r="AZ349" s="88"/>
      <c r="BA349" s="88"/>
      <c r="BB349" s="88"/>
      <c r="BC349" s="88"/>
      <c r="BD349" s="88"/>
      <c r="BE349" s="88"/>
      <c r="BF349" s="88"/>
      <c r="BG349" s="88"/>
      <c r="BH349" s="88"/>
      <c r="BI349" s="88"/>
      <c r="BJ349" s="88"/>
      <c r="BK349" s="88"/>
      <c r="BL349" s="88"/>
      <c r="BM349" s="88"/>
      <c r="BN349" s="88"/>
      <c r="BO349" s="87"/>
      <c r="BP349" s="87"/>
    </row>
    <row r="350" spans="1:68">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c r="AG350" s="88"/>
      <c r="AH350" s="88"/>
      <c r="AI350" s="88"/>
      <c r="AJ350" s="88"/>
      <c r="AK350" s="88"/>
      <c r="AL350" s="88"/>
      <c r="AM350" s="88"/>
      <c r="AN350" s="88"/>
      <c r="AO350" s="88"/>
      <c r="AP350" s="88"/>
      <c r="AQ350" s="88"/>
      <c r="AR350" s="88"/>
      <c r="AS350" s="88"/>
      <c r="AT350" s="88"/>
      <c r="AU350" s="88"/>
      <c r="AV350" s="88"/>
      <c r="AW350" s="88"/>
      <c r="AX350" s="88"/>
      <c r="AY350" s="88"/>
      <c r="AZ350" s="88"/>
      <c r="BA350" s="88"/>
      <c r="BB350" s="88"/>
      <c r="BC350" s="88"/>
      <c r="BD350" s="88"/>
      <c r="BE350" s="88"/>
      <c r="BF350" s="88"/>
      <c r="BG350" s="88"/>
      <c r="BH350" s="88"/>
      <c r="BI350" s="88"/>
      <c r="BJ350" s="88"/>
      <c r="BK350" s="88"/>
      <c r="BL350" s="88"/>
      <c r="BM350" s="88"/>
      <c r="BN350" s="88"/>
      <c r="BO350" s="87"/>
      <c r="BP350" s="87"/>
    </row>
    <row r="351" spans="1:68">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c r="AG351" s="88"/>
      <c r="AH351" s="88"/>
      <c r="AI351" s="88"/>
      <c r="AJ351" s="88"/>
      <c r="AK351" s="88"/>
      <c r="AL351" s="88"/>
      <c r="AM351" s="88"/>
      <c r="AN351" s="88"/>
      <c r="AO351" s="88"/>
      <c r="AP351" s="88"/>
      <c r="AQ351" s="88"/>
      <c r="AR351" s="88"/>
      <c r="AS351" s="88"/>
      <c r="AT351" s="88"/>
      <c r="AU351" s="88"/>
      <c r="AV351" s="88"/>
      <c r="AW351" s="88"/>
      <c r="AX351" s="88"/>
      <c r="AY351" s="88"/>
      <c r="AZ351" s="88"/>
      <c r="BA351" s="88"/>
      <c r="BB351" s="88"/>
      <c r="BC351" s="88"/>
      <c r="BD351" s="88"/>
      <c r="BE351" s="88"/>
      <c r="BF351" s="88"/>
      <c r="BG351" s="88"/>
      <c r="BH351" s="88"/>
      <c r="BI351" s="88"/>
      <c r="BJ351" s="88"/>
      <c r="BK351" s="88"/>
      <c r="BL351" s="88"/>
      <c r="BM351" s="88"/>
      <c r="BN351" s="88"/>
      <c r="BO351" s="87"/>
      <c r="BP351" s="87"/>
    </row>
    <row r="352" spans="1:68">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c r="AG352" s="88"/>
      <c r="AH352" s="88"/>
      <c r="AI352" s="88"/>
      <c r="AJ352" s="88"/>
      <c r="AK352" s="88"/>
      <c r="AL352" s="88"/>
      <c r="AM352" s="88"/>
      <c r="AN352" s="88"/>
      <c r="AO352" s="88"/>
      <c r="AP352" s="88"/>
      <c r="AQ352" s="88"/>
      <c r="AR352" s="88"/>
      <c r="AS352" s="88"/>
      <c r="AT352" s="88"/>
      <c r="AU352" s="88"/>
      <c r="AV352" s="88"/>
      <c r="AW352" s="88"/>
      <c r="AX352" s="88"/>
      <c r="AY352" s="88"/>
      <c r="AZ352" s="88"/>
      <c r="BA352" s="88"/>
      <c r="BB352" s="88"/>
      <c r="BC352" s="88"/>
      <c r="BD352" s="88"/>
      <c r="BE352" s="88"/>
      <c r="BF352" s="88"/>
      <c r="BG352" s="88"/>
      <c r="BH352" s="88"/>
      <c r="BI352" s="88"/>
      <c r="BJ352" s="88"/>
      <c r="BK352" s="88"/>
      <c r="BL352" s="88"/>
      <c r="BM352" s="88"/>
      <c r="BN352" s="88"/>
      <c r="BO352" s="87"/>
      <c r="BP352" s="87"/>
    </row>
    <row r="353" spans="1:68">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c r="AG353" s="88"/>
      <c r="AH353" s="88"/>
      <c r="AI353" s="88"/>
      <c r="AJ353" s="88"/>
      <c r="AK353" s="88"/>
      <c r="AL353" s="88"/>
      <c r="AM353" s="88"/>
      <c r="AN353" s="88"/>
      <c r="AO353" s="88"/>
      <c r="AP353" s="88"/>
      <c r="AQ353" s="88"/>
      <c r="AR353" s="88"/>
      <c r="AS353" s="88"/>
      <c r="AT353" s="88"/>
      <c r="AU353" s="88"/>
      <c r="AV353" s="88"/>
      <c r="AW353" s="88"/>
      <c r="AX353" s="88"/>
      <c r="AY353" s="88"/>
      <c r="AZ353" s="88"/>
      <c r="BA353" s="88"/>
      <c r="BB353" s="88"/>
      <c r="BC353" s="88"/>
      <c r="BD353" s="88"/>
      <c r="BE353" s="88"/>
      <c r="BF353" s="88"/>
      <c r="BG353" s="88"/>
      <c r="BH353" s="88"/>
      <c r="BI353" s="88"/>
      <c r="BJ353" s="88"/>
      <c r="BK353" s="88"/>
      <c r="BL353" s="88"/>
      <c r="BM353" s="88"/>
      <c r="BN353" s="88"/>
      <c r="BO353" s="87"/>
      <c r="BP353" s="87"/>
    </row>
    <row r="354" spans="1:68">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c r="AG354" s="88"/>
      <c r="AH354" s="88"/>
      <c r="AI354" s="88"/>
      <c r="AJ354" s="88"/>
      <c r="AK354" s="88"/>
      <c r="AL354" s="88"/>
      <c r="AM354" s="88"/>
      <c r="AN354" s="88"/>
      <c r="AO354" s="88"/>
      <c r="AP354" s="88"/>
      <c r="AQ354" s="88"/>
      <c r="AR354" s="88"/>
      <c r="AS354" s="88"/>
      <c r="AT354" s="88"/>
      <c r="AU354" s="88"/>
      <c r="AV354" s="88"/>
      <c r="AW354" s="88"/>
      <c r="AX354" s="88"/>
      <c r="AY354" s="88"/>
      <c r="AZ354" s="88"/>
      <c r="BA354" s="88"/>
      <c r="BB354" s="88"/>
      <c r="BC354" s="88"/>
      <c r="BD354" s="88"/>
      <c r="BE354" s="88"/>
      <c r="BF354" s="88"/>
      <c r="BG354" s="88"/>
      <c r="BH354" s="88"/>
      <c r="BI354" s="88"/>
      <c r="BJ354" s="88"/>
      <c r="BK354" s="88"/>
      <c r="BL354" s="88"/>
      <c r="BM354" s="88"/>
      <c r="BN354" s="88"/>
      <c r="BO354" s="87"/>
      <c r="BP354" s="87"/>
    </row>
    <row r="355" spans="1:68">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c r="AG355" s="88"/>
      <c r="AH355" s="88"/>
      <c r="AI355" s="88"/>
      <c r="AJ355" s="88"/>
      <c r="AK355" s="88"/>
      <c r="AL355" s="88"/>
      <c r="AM355" s="88"/>
      <c r="AN355" s="88"/>
      <c r="AO355" s="88"/>
      <c r="AP355" s="88"/>
      <c r="AQ355" s="88"/>
      <c r="AR355" s="88"/>
      <c r="AS355" s="88"/>
      <c r="AT355" s="88"/>
      <c r="AU355" s="88"/>
      <c r="AV355" s="88"/>
      <c r="AW355" s="88"/>
      <c r="AX355" s="88"/>
      <c r="AY355" s="88"/>
      <c r="AZ355" s="88"/>
      <c r="BA355" s="88"/>
      <c r="BB355" s="88"/>
      <c r="BC355" s="88"/>
      <c r="BD355" s="88"/>
      <c r="BE355" s="88"/>
      <c r="BF355" s="88"/>
      <c r="BG355" s="88"/>
      <c r="BH355" s="88"/>
      <c r="BI355" s="88"/>
      <c r="BJ355" s="88"/>
      <c r="BK355" s="88"/>
      <c r="BL355" s="88"/>
      <c r="BM355" s="88"/>
      <c r="BN355" s="88"/>
      <c r="BO355" s="87"/>
      <c r="BP355" s="87"/>
    </row>
    <row r="356" spans="1:68">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c r="AG356" s="88"/>
      <c r="AH356" s="88"/>
      <c r="AI356" s="88"/>
      <c r="AJ356" s="88"/>
      <c r="AK356" s="88"/>
      <c r="AL356" s="88"/>
      <c r="AM356" s="88"/>
      <c r="AN356" s="88"/>
      <c r="AO356" s="88"/>
      <c r="AP356" s="88"/>
      <c r="AQ356" s="88"/>
      <c r="AR356" s="88"/>
      <c r="AS356" s="88"/>
      <c r="AT356" s="88"/>
      <c r="AU356" s="88"/>
      <c r="AV356" s="88"/>
      <c r="AW356" s="88"/>
      <c r="AX356" s="88"/>
      <c r="AY356" s="88"/>
      <c r="AZ356" s="88"/>
      <c r="BA356" s="88"/>
      <c r="BB356" s="88"/>
      <c r="BC356" s="88"/>
      <c r="BD356" s="88"/>
      <c r="BE356" s="88"/>
      <c r="BF356" s="88"/>
      <c r="BG356" s="88"/>
      <c r="BH356" s="88"/>
      <c r="BI356" s="88"/>
      <c r="BJ356" s="88"/>
      <c r="BK356" s="88"/>
      <c r="BL356" s="88"/>
      <c r="BM356" s="88"/>
      <c r="BN356" s="88"/>
      <c r="BO356" s="87"/>
      <c r="BP356" s="87"/>
    </row>
    <row r="357" spans="1:68">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c r="AG357" s="88"/>
      <c r="AH357" s="88"/>
      <c r="AI357" s="88"/>
      <c r="AJ357" s="88"/>
      <c r="AK357" s="88"/>
      <c r="AL357" s="88"/>
      <c r="AM357" s="88"/>
      <c r="AN357" s="88"/>
      <c r="AO357" s="88"/>
      <c r="AP357" s="88"/>
      <c r="AQ357" s="88"/>
      <c r="AR357" s="88"/>
      <c r="AS357" s="88"/>
      <c r="AT357" s="88"/>
      <c r="AU357" s="88"/>
      <c r="AV357" s="88"/>
      <c r="AW357" s="88"/>
      <c r="AX357" s="88"/>
      <c r="AY357" s="88"/>
      <c r="AZ357" s="88"/>
      <c r="BA357" s="88"/>
      <c r="BB357" s="88"/>
      <c r="BC357" s="88"/>
      <c r="BD357" s="88"/>
      <c r="BE357" s="88"/>
      <c r="BF357" s="88"/>
      <c r="BG357" s="88"/>
      <c r="BH357" s="88"/>
      <c r="BI357" s="88"/>
      <c r="BJ357" s="88"/>
      <c r="BK357" s="88"/>
      <c r="BL357" s="88"/>
      <c r="BM357" s="88"/>
      <c r="BN357" s="88"/>
      <c r="BO357" s="87"/>
      <c r="BP357" s="87"/>
    </row>
    <row r="358" spans="1:68">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c r="AG358" s="88"/>
      <c r="AH358" s="88"/>
      <c r="AI358" s="88"/>
      <c r="AJ358" s="88"/>
      <c r="AK358" s="88"/>
      <c r="AL358" s="88"/>
      <c r="AM358" s="88"/>
      <c r="AN358" s="88"/>
      <c r="AO358" s="88"/>
      <c r="AP358" s="88"/>
      <c r="AQ358" s="88"/>
      <c r="AR358" s="88"/>
      <c r="AS358" s="88"/>
      <c r="AT358" s="88"/>
      <c r="AU358" s="88"/>
      <c r="AV358" s="88"/>
      <c r="AW358" s="88"/>
      <c r="AX358" s="88"/>
      <c r="AY358" s="88"/>
      <c r="AZ358" s="88"/>
      <c r="BA358" s="88"/>
      <c r="BB358" s="88"/>
      <c r="BC358" s="88"/>
      <c r="BD358" s="88"/>
      <c r="BE358" s="88"/>
      <c r="BF358" s="88"/>
      <c r="BG358" s="88"/>
      <c r="BH358" s="88"/>
      <c r="BI358" s="88"/>
      <c r="BJ358" s="88"/>
      <c r="BK358" s="88"/>
      <c r="BL358" s="88"/>
      <c r="BM358" s="88"/>
      <c r="BN358" s="88"/>
      <c r="BO358" s="87"/>
      <c r="BP358" s="87"/>
    </row>
    <row r="359" spans="1:68">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c r="AG359" s="88"/>
      <c r="AH359" s="88"/>
      <c r="AI359" s="88"/>
      <c r="AJ359" s="88"/>
      <c r="AK359" s="88"/>
      <c r="AL359" s="88"/>
      <c r="AM359" s="88"/>
      <c r="AN359" s="88"/>
      <c r="AO359" s="88"/>
      <c r="AP359" s="88"/>
      <c r="AQ359" s="88"/>
      <c r="AR359" s="88"/>
      <c r="AS359" s="88"/>
      <c r="AT359" s="88"/>
      <c r="AU359" s="88"/>
      <c r="AV359" s="88"/>
      <c r="AW359" s="88"/>
      <c r="AX359" s="88"/>
      <c r="AY359" s="88"/>
      <c r="AZ359" s="88"/>
      <c r="BA359" s="88"/>
      <c r="BB359" s="88"/>
      <c r="BC359" s="88"/>
      <c r="BD359" s="88"/>
      <c r="BE359" s="88"/>
      <c r="BF359" s="88"/>
      <c r="BG359" s="88"/>
      <c r="BH359" s="88"/>
      <c r="BI359" s="88"/>
      <c r="BJ359" s="88"/>
      <c r="BK359" s="88"/>
      <c r="BL359" s="88"/>
      <c r="BM359" s="88"/>
      <c r="BN359" s="88"/>
      <c r="BO359" s="87"/>
      <c r="BP359" s="87"/>
    </row>
    <row r="360" spans="1:68">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c r="AG360" s="88"/>
      <c r="AH360" s="88"/>
      <c r="AI360" s="88"/>
      <c r="AJ360" s="88"/>
      <c r="AK360" s="88"/>
      <c r="AL360" s="88"/>
      <c r="AM360" s="88"/>
      <c r="AN360" s="88"/>
      <c r="AO360" s="88"/>
      <c r="AP360" s="88"/>
      <c r="AQ360" s="88"/>
      <c r="AR360" s="88"/>
      <c r="AS360" s="88"/>
      <c r="AT360" s="88"/>
      <c r="AU360" s="88"/>
      <c r="AV360" s="88"/>
      <c r="AW360" s="88"/>
      <c r="AX360" s="88"/>
      <c r="AY360" s="88"/>
      <c r="AZ360" s="88"/>
      <c r="BA360" s="88"/>
      <c r="BB360" s="88"/>
      <c r="BC360" s="88"/>
      <c r="BD360" s="88"/>
      <c r="BE360" s="88"/>
      <c r="BF360" s="88"/>
      <c r="BG360" s="88"/>
      <c r="BH360" s="88"/>
      <c r="BI360" s="88"/>
      <c r="BJ360" s="88"/>
      <c r="BK360" s="88"/>
      <c r="BL360" s="88"/>
      <c r="BM360" s="88"/>
      <c r="BN360" s="88"/>
      <c r="BO360" s="87"/>
      <c r="BP360" s="87"/>
    </row>
    <row r="361" spans="1:68">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c r="AG361" s="88"/>
      <c r="AH361" s="88"/>
      <c r="AI361" s="88"/>
      <c r="AJ361" s="88"/>
      <c r="AK361" s="88"/>
      <c r="AL361" s="88"/>
      <c r="AM361" s="88"/>
      <c r="AN361" s="88"/>
      <c r="AO361" s="88"/>
      <c r="AP361" s="88"/>
      <c r="AQ361" s="88"/>
      <c r="AR361" s="88"/>
      <c r="AS361" s="88"/>
      <c r="AT361" s="88"/>
      <c r="AU361" s="88"/>
      <c r="AV361" s="88"/>
      <c r="AW361" s="88"/>
      <c r="AX361" s="88"/>
      <c r="AY361" s="88"/>
      <c r="AZ361" s="88"/>
      <c r="BA361" s="88"/>
      <c r="BB361" s="88"/>
      <c r="BC361" s="88"/>
      <c r="BD361" s="88"/>
      <c r="BE361" s="88"/>
      <c r="BF361" s="88"/>
      <c r="BG361" s="88"/>
      <c r="BH361" s="88"/>
      <c r="BI361" s="88"/>
      <c r="BJ361" s="88"/>
      <c r="BK361" s="88"/>
      <c r="BL361" s="88"/>
      <c r="BM361" s="88"/>
      <c r="BN361" s="88"/>
      <c r="BO361" s="87"/>
      <c r="BP361" s="87"/>
    </row>
    <row r="362" spans="1:68">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c r="AG362" s="88"/>
      <c r="AH362" s="88"/>
      <c r="AI362" s="88"/>
      <c r="AJ362" s="88"/>
      <c r="AK362" s="88"/>
      <c r="AL362" s="88"/>
      <c r="AM362" s="88"/>
      <c r="AN362" s="88"/>
      <c r="AO362" s="88"/>
      <c r="AP362" s="88"/>
      <c r="AQ362" s="88"/>
      <c r="AR362" s="88"/>
      <c r="AS362" s="88"/>
      <c r="AT362" s="88"/>
      <c r="AU362" s="88"/>
      <c r="AV362" s="88"/>
      <c r="AW362" s="88"/>
      <c r="AX362" s="88"/>
      <c r="AY362" s="88"/>
      <c r="AZ362" s="88"/>
      <c r="BA362" s="88"/>
      <c r="BB362" s="88"/>
      <c r="BC362" s="88"/>
      <c r="BD362" s="88"/>
      <c r="BE362" s="88"/>
      <c r="BF362" s="88"/>
      <c r="BG362" s="88"/>
      <c r="BH362" s="88"/>
      <c r="BI362" s="88"/>
      <c r="BJ362" s="88"/>
      <c r="BK362" s="88"/>
      <c r="BL362" s="88"/>
      <c r="BM362" s="88"/>
      <c r="BN362" s="88"/>
      <c r="BO362" s="87"/>
      <c r="BP362" s="87"/>
    </row>
    <row r="363" spans="1:68">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c r="AG363" s="88"/>
      <c r="AH363" s="88"/>
      <c r="AI363" s="88"/>
      <c r="AJ363" s="88"/>
      <c r="AK363" s="88"/>
      <c r="AL363" s="88"/>
      <c r="AM363" s="88"/>
      <c r="AN363" s="88"/>
      <c r="AO363" s="88"/>
      <c r="AP363" s="88"/>
      <c r="AQ363" s="88"/>
      <c r="AR363" s="88"/>
      <c r="AS363" s="88"/>
      <c r="AT363" s="88"/>
      <c r="AU363" s="88"/>
      <c r="AV363" s="88"/>
      <c r="AW363" s="88"/>
      <c r="AX363" s="88"/>
      <c r="AY363" s="88"/>
      <c r="AZ363" s="88"/>
      <c r="BA363" s="88"/>
      <c r="BB363" s="88"/>
      <c r="BC363" s="88"/>
      <c r="BD363" s="88"/>
      <c r="BE363" s="88"/>
      <c r="BF363" s="88"/>
      <c r="BG363" s="88"/>
      <c r="BH363" s="88"/>
      <c r="BI363" s="88"/>
      <c r="BJ363" s="88"/>
      <c r="BK363" s="88"/>
      <c r="BL363" s="88"/>
      <c r="BM363" s="88"/>
      <c r="BN363" s="88"/>
      <c r="BO363" s="87"/>
      <c r="BP363" s="87"/>
    </row>
    <row r="364" spans="1:68">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7"/>
      <c r="BP364" s="87"/>
    </row>
    <row r="365" spans="1:68">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c r="AG365" s="88"/>
      <c r="AH365" s="88"/>
      <c r="AI365" s="88"/>
      <c r="AJ365" s="88"/>
      <c r="AK365" s="88"/>
      <c r="AL365" s="88"/>
      <c r="AM365" s="88"/>
      <c r="AN365" s="88"/>
      <c r="AO365" s="88"/>
      <c r="AP365" s="88"/>
      <c r="AQ365" s="88"/>
      <c r="AR365" s="88"/>
      <c r="AS365" s="88"/>
      <c r="AT365" s="88"/>
      <c r="AU365" s="88"/>
      <c r="AV365" s="88"/>
      <c r="AW365" s="88"/>
      <c r="AX365" s="88"/>
      <c r="AY365" s="88"/>
      <c r="AZ365" s="88"/>
      <c r="BA365" s="88"/>
      <c r="BB365" s="88"/>
      <c r="BC365" s="88"/>
      <c r="BD365" s="88"/>
      <c r="BE365" s="88"/>
      <c r="BF365" s="88"/>
      <c r="BG365" s="88"/>
      <c r="BH365" s="88"/>
      <c r="BI365" s="88"/>
      <c r="BJ365" s="88"/>
      <c r="BK365" s="88"/>
      <c r="BL365" s="88"/>
      <c r="BM365" s="88"/>
      <c r="BN365" s="88"/>
      <c r="BO365" s="87"/>
      <c r="BP365" s="87"/>
    </row>
    <row r="366" spans="1:68">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c r="AG366" s="88"/>
      <c r="AH366" s="88"/>
      <c r="AI366" s="88"/>
      <c r="AJ366" s="88"/>
      <c r="AK366" s="88"/>
      <c r="AL366" s="88"/>
      <c r="AM366" s="88"/>
      <c r="AN366" s="88"/>
      <c r="AO366" s="88"/>
      <c r="AP366" s="88"/>
      <c r="AQ366" s="88"/>
      <c r="AR366" s="88"/>
      <c r="AS366" s="88"/>
      <c r="AT366" s="88"/>
      <c r="AU366" s="88"/>
      <c r="AV366" s="88"/>
      <c r="AW366" s="88"/>
      <c r="AX366" s="88"/>
      <c r="AY366" s="88"/>
      <c r="AZ366" s="88"/>
      <c r="BA366" s="88"/>
      <c r="BB366" s="88"/>
      <c r="BC366" s="88"/>
      <c r="BD366" s="88"/>
      <c r="BE366" s="88"/>
      <c r="BF366" s="88"/>
      <c r="BG366" s="88"/>
      <c r="BH366" s="88"/>
      <c r="BI366" s="88"/>
      <c r="BJ366" s="88"/>
      <c r="BK366" s="88"/>
      <c r="BL366" s="88"/>
      <c r="BM366" s="88"/>
      <c r="BN366" s="88"/>
      <c r="BO366" s="87"/>
      <c r="BP366" s="87"/>
    </row>
    <row r="367" spans="1:68">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c r="AG367" s="88"/>
      <c r="AH367" s="88"/>
      <c r="AI367" s="88"/>
      <c r="AJ367" s="88"/>
      <c r="AK367" s="88"/>
      <c r="AL367" s="88"/>
      <c r="AM367" s="88"/>
      <c r="AN367" s="88"/>
      <c r="AO367" s="88"/>
      <c r="AP367" s="88"/>
      <c r="AQ367" s="88"/>
      <c r="AR367" s="88"/>
      <c r="AS367" s="88"/>
      <c r="AT367" s="88"/>
      <c r="AU367" s="88"/>
      <c r="AV367" s="88"/>
      <c r="AW367" s="88"/>
      <c r="AX367" s="88"/>
      <c r="AY367" s="88"/>
      <c r="AZ367" s="88"/>
      <c r="BA367" s="88"/>
      <c r="BB367" s="88"/>
      <c r="BC367" s="88"/>
      <c r="BD367" s="88"/>
      <c r="BE367" s="88"/>
      <c r="BF367" s="88"/>
      <c r="BG367" s="88"/>
      <c r="BH367" s="88"/>
      <c r="BI367" s="88"/>
      <c r="BJ367" s="88"/>
      <c r="BK367" s="88"/>
      <c r="BL367" s="88"/>
      <c r="BM367" s="88"/>
      <c r="BN367" s="88"/>
      <c r="BO367" s="87"/>
      <c r="BP367" s="87"/>
    </row>
    <row r="368" spans="1:68">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c r="AI368" s="88"/>
      <c r="AJ368" s="88"/>
      <c r="AK368" s="88"/>
      <c r="AL368" s="88"/>
      <c r="AM368" s="88"/>
      <c r="AN368" s="88"/>
      <c r="AO368" s="88"/>
      <c r="AP368" s="88"/>
      <c r="AQ368" s="88"/>
      <c r="AR368" s="88"/>
      <c r="AS368" s="88"/>
      <c r="AT368" s="88"/>
      <c r="AU368" s="88"/>
      <c r="AV368" s="88"/>
      <c r="AW368" s="88"/>
      <c r="AX368" s="88"/>
      <c r="AY368" s="88"/>
      <c r="AZ368" s="88"/>
      <c r="BA368" s="88"/>
      <c r="BB368" s="88"/>
      <c r="BC368" s="88"/>
      <c r="BD368" s="88"/>
      <c r="BE368" s="88"/>
      <c r="BF368" s="88"/>
      <c r="BG368" s="88"/>
      <c r="BH368" s="88"/>
      <c r="BI368" s="88"/>
      <c r="BJ368" s="88"/>
      <c r="BK368" s="88"/>
      <c r="BL368" s="88"/>
      <c r="BM368" s="88"/>
      <c r="BN368" s="88"/>
      <c r="BO368" s="87"/>
      <c r="BP368" s="87"/>
    </row>
    <row r="369" spans="1:68">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c r="AG369" s="88"/>
      <c r="AH369" s="88"/>
      <c r="AI369" s="88"/>
      <c r="AJ369" s="88"/>
      <c r="AK369" s="88"/>
      <c r="AL369" s="88"/>
      <c r="AM369" s="88"/>
      <c r="AN369" s="88"/>
      <c r="AO369" s="88"/>
      <c r="AP369" s="88"/>
      <c r="AQ369" s="88"/>
      <c r="AR369" s="88"/>
      <c r="AS369" s="88"/>
      <c r="AT369" s="88"/>
      <c r="AU369" s="88"/>
      <c r="AV369" s="88"/>
      <c r="AW369" s="88"/>
      <c r="AX369" s="88"/>
      <c r="AY369" s="88"/>
      <c r="AZ369" s="88"/>
      <c r="BA369" s="88"/>
      <c r="BB369" s="88"/>
      <c r="BC369" s="88"/>
      <c r="BD369" s="88"/>
      <c r="BE369" s="88"/>
      <c r="BF369" s="88"/>
      <c r="BG369" s="88"/>
      <c r="BH369" s="88"/>
      <c r="BI369" s="88"/>
      <c r="BJ369" s="88"/>
      <c r="BK369" s="88"/>
      <c r="BL369" s="88"/>
      <c r="BM369" s="88"/>
      <c r="BN369" s="88"/>
      <c r="BO369" s="87"/>
      <c r="BP369" s="87"/>
    </row>
    <row r="370" spans="1:68">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c r="AG370" s="88"/>
      <c r="AH370" s="88"/>
      <c r="AI370" s="88"/>
      <c r="AJ370" s="88"/>
      <c r="AK370" s="88"/>
      <c r="AL370" s="88"/>
      <c r="AM370" s="88"/>
      <c r="AN370" s="88"/>
      <c r="AO370" s="88"/>
      <c r="AP370" s="88"/>
      <c r="AQ370" s="88"/>
      <c r="AR370" s="88"/>
      <c r="AS370" s="88"/>
      <c r="AT370" s="88"/>
      <c r="AU370" s="88"/>
      <c r="AV370" s="88"/>
      <c r="AW370" s="88"/>
      <c r="AX370" s="88"/>
      <c r="AY370" s="88"/>
      <c r="AZ370" s="88"/>
      <c r="BA370" s="88"/>
      <c r="BB370" s="88"/>
      <c r="BC370" s="88"/>
      <c r="BD370" s="88"/>
      <c r="BE370" s="88"/>
      <c r="BF370" s="88"/>
      <c r="BG370" s="88"/>
      <c r="BH370" s="88"/>
      <c r="BI370" s="88"/>
      <c r="BJ370" s="88"/>
      <c r="BK370" s="88"/>
      <c r="BL370" s="88"/>
      <c r="BM370" s="88"/>
      <c r="BN370" s="88"/>
      <c r="BO370" s="87"/>
      <c r="BP370" s="87"/>
    </row>
    <row r="371" spans="1:68">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c r="AG371" s="88"/>
      <c r="AH371" s="88"/>
      <c r="AI371" s="88"/>
      <c r="AJ371" s="88"/>
      <c r="AK371" s="88"/>
      <c r="AL371" s="88"/>
      <c r="AM371" s="88"/>
      <c r="AN371" s="88"/>
      <c r="AO371" s="88"/>
      <c r="AP371" s="88"/>
      <c r="AQ371" s="88"/>
      <c r="AR371" s="88"/>
      <c r="AS371" s="88"/>
      <c r="AT371" s="88"/>
      <c r="AU371" s="88"/>
      <c r="AV371" s="88"/>
      <c r="AW371" s="88"/>
      <c r="AX371" s="88"/>
      <c r="AY371" s="88"/>
      <c r="AZ371" s="88"/>
      <c r="BA371" s="88"/>
      <c r="BB371" s="88"/>
      <c r="BC371" s="88"/>
      <c r="BD371" s="88"/>
      <c r="BE371" s="88"/>
      <c r="BF371" s="88"/>
      <c r="BG371" s="88"/>
      <c r="BH371" s="88"/>
      <c r="BI371" s="88"/>
      <c r="BJ371" s="88"/>
      <c r="BK371" s="88"/>
      <c r="BL371" s="88"/>
      <c r="BM371" s="88"/>
      <c r="BN371" s="88"/>
      <c r="BO371" s="87"/>
      <c r="BP371" s="87"/>
    </row>
    <row r="372" spans="1:68">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c r="AG372" s="88"/>
      <c r="AH372" s="88"/>
      <c r="AI372" s="88"/>
      <c r="AJ372" s="88"/>
      <c r="AK372" s="88"/>
      <c r="AL372" s="88"/>
      <c r="AM372" s="88"/>
      <c r="AN372" s="88"/>
      <c r="AO372" s="88"/>
      <c r="AP372" s="88"/>
      <c r="AQ372" s="88"/>
      <c r="AR372" s="88"/>
      <c r="AS372" s="88"/>
      <c r="AT372" s="88"/>
      <c r="AU372" s="88"/>
      <c r="AV372" s="88"/>
      <c r="AW372" s="88"/>
      <c r="AX372" s="88"/>
      <c r="AY372" s="88"/>
      <c r="AZ372" s="88"/>
      <c r="BA372" s="88"/>
      <c r="BB372" s="88"/>
      <c r="BC372" s="88"/>
      <c r="BD372" s="88"/>
      <c r="BE372" s="88"/>
      <c r="BF372" s="88"/>
      <c r="BG372" s="88"/>
      <c r="BH372" s="88"/>
      <c r="BI372" s="88"/>
      <c r="BJ372" s="88"/>
      <c r="BK372" s="88"/>
      <c r="BL372" s="88"/>
      <c r="BM372" s="88"/>
      <c r="BN372" s="88"/>
      <c r="BO372" s="87"/>
      <c r="BP372" s="87"/>
    </row>
    <row r="373" spans="1:68">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c r="AG373" s="88"/>
      <c r="AH373" s="88"/>
      <c r="AI373" s="88"/>
      <c r="AJ373" s="88"/>
      <c r="AK373" s="88"/>
      <c r="AL373" s="88"/>
      <c r="AM373" s="88"/>
      <c r="AN373" s="88"/>
      <c r="AO373" s="88"/>
      <c r="AP373" s="88"/>
      <c r="AQ373" s="88"/>
      <c r="AR373" s="88"/>
      <c r="AS373" s="88"/>
      <c r="AT373" s="88"/>
      <c r="AU373" s="88"/>
      <c r="AV373" s="88"/>
      <c r="AW373" s="88"/>
      <c r="AX373" s="88"/>
      <c r="AY373" s="88"/>
      <c r="AZ373" s="88"/>
      <c r="BA373" s="88"/>
      <c r="BB373" s="88"/>
      <c r="BC373" s="88"/>
      <c r="BD373" s="88"/>
      <c r="BE373" s="88"/>
      <c r="BF373" s="88"/>
      <c r="BG373" s="88"/>
      <c r="BH373" s="88"/>
      <c r="BI373" s="88"/>
      <c r="BJ373" s="88"/>
      <c r="BK373" s="88"/>
      <c r="BL373" s="88"/>
      <c r="BM373" s="88"/>
      <c r="BN373" s="88"/>
      <c r="BO373" s="87"/>
      <c r="BP373" s="87"/>
    </row>
    <row r="374" spans="1:68">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c r="AG374" s="88"/>
      <c r="AH374" s="88"/>
      <c r="AI374" s="88"/>
      <c r="AJ374" s="88"/>
      <c r="AK374" s="88"/>
      <c r="AL374" s="88"/>
      <c r="AM374" s="88"/>
      <c r="AN374" s="88"/>
      <c r="AO374" s="88"/>
      <c r="AP374" s="88"/>
      <c r="AQ374" s="88"/>
      <c r="AR374" s="88"/>
      <c r="AS374" s="88"/>
      <c r="AT374" s="88"/>
      <c r="AU374" s="88"/>
      <c r="AV374" s="88"/>
      <c r="AW374" s="88"/>
      <c r="AX374" s="88"/>
      <c r="AY374" s="88"/>
      <c r="AZ374" s="88"/>
      <c r="BA374" s="88"/>
      <c r="BB374" s="88"/>
      <c r="BC374" s="88"/>
      <c r="BD374" s="88"/>
      <c r="BE374" s="88"/>
      <c r="BF374" s="88"/>
      <c r="BG374" s="88"/>
      <c r="BH374" s="88"/>
      <c r="BI374" s="88"/>
      <c r="BJ374" s="88"/>
      <c r="BK374" s="88"/>
      <c r="BL374" s="88"/>
      <c r="BM374" s="88"/>
      <c r="BN374" s="88"/>
      <c r="BO374" s="87"/>
      <c r="BP374" s="87"/>
    </row>
    <row r="375" spans="1:68">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c r="AG375" s="88"/>
      <c r="AH375" s="88"/>
      <c r="AI375" s="88"/>
      <c r="AJ375" s="88"/>
      <c r="AK375" s="88"/>
      <c r="AL375" s="88"/>
      <c r="AM375" s="88"/>
      <c r="AN375" s="88"/>
      <c r="AO375" s="88"/>
      <c r="AP375" s="88"/>
      <c r="AQ375" s="88"/>
      <c r="AR375" s="88"/>
      <c r="AS375" s="88"/>
      <c r="AT375" s="88"/>
      <c r="AU375" s="88"/>
      <c r="AV375" s="88"/>
      <c r="AW375" s="88"/>
      <c r="AX375" s="88"/>
      <c r="AY375" s="88"/>
      <c r="AZ375" s="88"/>
      <c r="BA375" s="88"/>
      <c r="BB375" s="88"/>
      <c r="BC375" s="88"/>
      <c r="BD375" s="88"/>
      <c r="BE375" s="88"/>
      <c r="BF375" s="88"/>
      <c r="BG375" s="88"/>
      <c r="BH375" s="88"/>
      <c r="BI375" s="88"/>
      <c r="BJ375" s="88"/>
      <c r="BK375" s="88"/>
      <c r="BL375" s="88"/>
      <c r="BM375" s="88"/>
      <c r="BN375" s="88"/>
      <c r="BO375" s="87"/>
      <c r="BP375" s="87"/>
    </row>
    <row r="376" spans="1:68">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c r="AG376" s="88"/>
      <c r="AH376" s="88"/>
      <c r="AI376" s="88"/>
      <c r="AJ376" s="88"/>
      <c r="AK376" s="88"/>
      <c r="AL376" s="88"/>
      <c r="AM376" s="88"/>
      <c r="AN376" s="88"/>
      <c r="AO376" s="88"/>
      <c r="AP376" s="88"/>
      <c r="AQ376" s="88"/>
      <c r="AR376" s="88"/>
      <c r="AS376" s="88"/>
      <c r="AT376" s="88"/>
      <c r="AU376" s="88"/>
      <c r="AV376" s="88"/>
      <c r="AW376" s="88"/>
      <c r="AX376" s="88"/>
      <c r="AY376" s="88"/>
      <c r="AZ376" s="88"/>
      <c r="BA376" s="88"/>
      <c r="BB376" s="88"/>
      <c r="BC376" s="88"/>
      <c r="BD376" s="88"/>
      <c r="BE376" s="88"/>
      <c r="BF376" s="88"/>
      <c r="BG376" s="88"/>
      <c r="BH376" s="88"/>
      <c r="BI376" s="88"/>
      <c r="BJ376" s="88"/>
      <c r="BK376" s="88"/>
      <c r="BL376" s="88"/>
      <c r="BM376" s="88"/>
      <c r="BN376" s="88"/>
      <c r="BO376" s="87"/>
      <c r="BP376" s="87"/>
    </row>
    <row r="377" spans="1:68">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c r="AG377" s="88"/>
      <c r="AH377" s="88"/>
      <c r="AI377" s="88"/>
      <c r="AJ377" s="88"/>
      <c r="AK377" s="88"/>
      <c r="AL377" s="88"/>
      <c r="AM377" s="88"/>
      <c r="AN377" s="88"/>
      <c r="AO377" s="88"/>
      <c r="AP377" s="88"/>
      <c r="AQ377" s="88"/>
      <c r="AR377" s="88"/>
      <c r="AS377" s="88"/>
      <c r="AT377" s="88"/>
      <c r="AU377" s="88"/>
      <c r="AV377" s="88"/>
      <c r="AW377" s="88"/>
      <c r="AX377" s="88"/>
      <c r="AY377" s="88"/>
      <c r="AZ377" s="88"/>
      <c r="BA377" s="88"/>
      <c r="BB377" s="88"/>
      <c r="BC377" s="88"/>
      <c r="BD377" s="88"/>
      <c r="BE377" s="88"/>
      <c r="BF377" s="88"/>
      <c r="BG377" s="88"/>
      <c r="BH377" s="88"/>
      <c r="BI377" s="88"/>
      <c r="BJ377" s="88"/>
      <c r="BK377" s="88"/>
      <c r="BL377" s="88"/>
      <c r="BM377" s="88"/>
      <c r="BN377" s="88"/>
      <c r="BO377" s="87"/>
      <c r="BP377" s="87"/>
    </row>
    <row r="378" spans="1:68">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c r="AG378" s="88"/>
      <c r="AH378" s="88"/>
      <c r="AI378" s="88"/>
      <c r="AJ378" s="88"/>
      <c r="AK378" s="88"/>
      <c r="AL378" s="88"/>
      <c r="AM378" s="88"/>
      <c r="AN378" s="88"/>
      <c r="AO378" s="88"/>
      <c r="AP378" s="88"/>
      <c r="AQ378" s="88"/>
      <c r="AR378" s="88"/>
      <c r="AS378" s="88"/>
      <c r="AT378" s="88"/>
      <c r="AU378" s="88"/>
      <c r="AV378" s="88"/>
      <c r="AW378" s="88"/>
      <c r="AX378" s="88"/>
      <c r="AY378" s="88"/>
      <c r="AZ378" s="88"/>
      <c r="BA378" s="88"/>
      <c r="BB378" s="88"/>
      <c r="BC378" s="88"/>
      <c r="BD378" s="88"/>
      <c r="BE378" s="88"/>
      <c r="BF378" s="88"/>
      <c r="BG378" s="88"/>
      <c r="BH378" s="88"/>
      <c r="BI378" s="88"/>
      <c r="BJ378" s="88"/>
      <c r="BK378" s="88"/>
      <c r="BL378" s="88"/>
      <c r="BM378" s="88"/>
      <c r="BN378" s="88"/>
      <c r="BO378" s="87"/>
      <c r="BP378" s="87"/>
    </row>
    <row r="379" spans="1:68">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7"/>
      <c r="BP379" s="87"/>
    </row>
    <row r="380" spans="1:68">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c r="AG380" s="88"/>
      <c r="AH380" s="88"/>
      <c r="AI380" s="88"/>
      <c r="AJ380" s="88"/>
      <c r="AK380" s="88"/>
      <c r="AL380" s="88"/>
      <c r="AM380" s="88"/>
      <c r="AN380" s="88"/>
      <c r="AO380" s="88"/>
      <c r="AP380" s="88"/>
      <c r="AQ380" s="88"/>
      <c r="AR380" s="88"/>
      <c r="AS380" s="88"/>
      <c r="AT380" s="88"/>
      <c r="AU380" s="88"/>
      <c r="AV380" s="88"/>
      <c r="AW380" s="88"/>
      <c r="AX380" s="88"/>
      <c r="AY380" s="88"/>
      <c r="AZ380" s="88"/>
      <c r="BA380" s="88"/>
      <c r="BB380" s="88"/>
      <c r="BC380" s="88"/>
      <c r="BD380" s="88"/>
      <c r="BE380" s="88"/>
      <c r="BF380" s="88"/>
      <c r="BG380" s="88"/>
      <c r="BH380" s="88"/>
      <c r="BI380" s="88"/>
      <c r="BJ380" s="88"/>
      <c r="BK380" s="88"/>
      <c r="BL380" s="88"/>
      <c r="BM380" s="88"/>
      <c r="BN380" s="88"/>
      <c r="BO380" s="87"/>
      <c r="BP380" s="87"/>
    </row>
    <row r="381" spans="1:68">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c r="AG381" s="88"/>
      <c r="AH381" s="88"/>
      <c r="AI381" s="88"/>
      <c r="AJ381" s="88"/>
      <c r="AK381" s="88"/>
      <c r="AL381" s="88"/>
      <c r="AM381" s="88"/>
      <c r="AN381" s="88"/>
      <c r="AO381" s="88"/>
      <c r="AP381" s="88"/>
      <c r="AQ381" s="88"/>
      <c r="AR381" s="88"/>
      <c r="AS381" s="88"/>
      <c r="AT381" s="88"/>
      <c r="AU381" s="88"/>
      <c r="AV381" s="88"/>
      <c r="AW381" s="88"/>
      <c r="AX381" s="88"/>
      <c r="AY381" s="88"/>
      <c r="AZ381" s="88"/>
      <c r="BA381" s="88"/>
      <c r="BB381" s="88"/>
      <c r="BC381" s="88"/>
      <c r="BD381" s="88"/>
      <c r="BE381" s="88"/>
      <c r="BF381" s="88"/>
      <c r="BG381" s="88"/>
      <c r="BH381" s="88"/>
      <c r="BI381" s="88"/>
      <c r="BJ381" s="88"/>
      <c r="BK381" s="88"/>
      <c r="BL381" s="88"/>
      <c r="BM381" s="88"/>
      <c r="BN381" s="88"/>
      <c r="BO381" s="87"/>
      <c r="BP381" s="87"/>
    </row>
    <row r="382" spans="1:68">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c r="AG382" s="88"/>
      <c r="AH382" s="88"/>
      <c r="AI382" s="88"/>
      <c r="AJ382" s="88"/>
      <c r="AK382" s="88"/>
      <c r="AL382" s="88"/>
      <c r="AM382" s="88"/>
      <c r="AN382" s="88"/>
      <c r="AO382" s="88"/>
      <c r="AP382" s="88"/>
      <c r="AQ382" s="88"/>
      <c r="AR382" s="88"/>
      <c r="AS382" s="88"/>
      <c r="AT382" s="88"/>
      <c r="AU382" s="88"/>
      <c r="AV382" s="88"/>
      <c r="AW382" s="88"/>
      <c r="AX382" s="88"/>
      <c r="AY382" s="88"/>
      <c r="AZ382" s="88"/>
      <c r="BA382" s="88"/>
      <c r="BB382" s="88"/>
      <c r="BC382" s="88"/>
      <c r="BD382" s="88"/>
      <c r="BE382" s="88"/>
      <c r="BF382" s="88"/>
      <c r="BG382" s="88"/>
      <c r="BH382" s="88"/>
      <c r="BI382" s="88"/>
      <c r="BJ382" s="88"/>
      <c r="BK382" s="88"/>
      <c r="BL382" s="88"/>
      <c r="BM382" s="88"/>
      <c r="BN382" s="88"/>
      <c r="BO382" s="87"/>
      <c r="BP382" s="87"/>
    </row>
    <row r="383" spans="1:68">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88"/>
      <c r="AQ383" s="88"/>
      <c r="AR383" s="88"/>
      <c r="AS383" s="88"/>
      <c r="AT383" s="88"/>
      <c r="AU383" s="88"/>
      <c r="AV383" s="88"/>
      <c r="AW383" s="88"/>
      <c r="AX383" s="88"/>
      <c r="AY383" s="88"/>
      <c r="AZ383" s="88"/>
      <c r="BA383" s="88"/>
      <c r="BB383" s="88"/>
      <c r="BC383" s="88"/>
      <c r="BD383" s="88"/>
      <c r="BE383" s="88"/>
      <c r="BF383" s="88"/>
      <c r="BG383" s="88"/>
      <c r="BH383" s="88"/>
      <c r="BI383" s="88"/>
      <c r="BJ383" s="88"/>
      <c r="BK383" s="88"/>
      <c r="BL383" s="88"/>
      <c r="BM383" s="88"/>
      <c r="BN383" s="88"/>
      <c r="BO383" s="87"/>
      <c r="BP383" s="87"/>
    </row>
    <row r="384" spans="1:68">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c r="AG384" s="88"/>
      <c r="AH384" s="88"/>
      <c r="AI384" s="88"/>
      <c r="AJ384" s="88"/>
      <c r="AK384" s="88"/>
      <c r="AL384" s="88"/>
      <c r="AM384" s="88"/>
      <c r="AN384" s="88"/>
      <c r="AO384" s="88"/>
      <c r="AP384" s="88"/>
      <c r="AQ384" s="88"/>
      <c r="AR384" s="88"/>
      <c r="AS384" s="88"/>
      <c r="AT384" s="88"/>
      <c r="AU384" s="88"/>
      <c r="AV384" s="88"/>
      <c r="AW384" s="88"/>
      <c r="AX384" s="88"/>
      <c r="AY384" s="88"/>
      <c r="AZ384" s="88"/>
      <c r="BA384" s="88"/>
      <c r="BB384" s="88"/>
      <c r="BC384" s="88"/>
      <c r="BD384" s="88"/>
      <c r="BE384" s="88"/>
      <c r="BF384" s="88"/>
      <c r="BG384" s="88"/>
      <c r="BH384" s="88"/>
      <c r="BI384" s="88"/>
      <c r="BJ384" s="88"/>
      <c r="BK384" s="88"/>
      <c r="BL384" s="88"/>
      <c r="BM384" s="88"/>
      <c r="BN384" s="88"/>
      <c r="BO384" s="87"/>
      <c r="BP384" s="87"/>
    </row>
    <row r="385" spans="1:68">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c r="AG385" s="88"/>
      <c r="AH385" s="88"/>
      <c r="AI385" s="88"/>
      <c r="AJ385" s="88"/>
      <c r="AK385" s="88"/>
      <c r="AL385" s="88"/>
      <c r="AM385" s="88"/>
      <c r="AN385" s="88"/>
      <c r="AO385" s="88"/>
      <c r="AP385" s="88"/>
      <c r="AQ385" s="88"/>
      <c r="AR385" s="88"/>
      <c r="AS385" s="88"/>
      <c r="AT385" s="88"/>
      <c r="AU385" s="88"/>
      <c r="AV385" s="88"/>
      <c r="AW385" s="88"/>
      <c r="AX385" s="88"/>
      <c r="AY385" s="88"/>
      <c r="AZ385" s="88"/>
      <c r="BA385" s="88"/>
      <c r="BB385" s="88"/>
      <c r="BC385" s="88"/>
      <c r="BD385" s="88"/>
      <c r="BE385" s="88"/>
      <c r="BF385" s="88"/>
      <c r="BG385" s="88"/>
      <c r="BH385" s="88"/>
      <c r="BI385" s="88"/>
      <c r="BJ385" s="88"/>
      <c r="BK385" s="88"/>
      <c r="BL385" s="88"/>
      <c r="BM385" s="88"/>
      <c r="BN385" s="88"/>
      <c r="BO385" s="87"/>
      <c r="BP385" s="87"/>
    </row>
    <row r="386" spans="1:68">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c r="AG386" s="88"/>
      <c r="AH386" s="88"/>
      <c r="AI386" s="88"/>
      <c r="AJ386" s="88"/>
      <c r="AK386" s="88"/>
      <c r="AL386" s="88"/>
      <c r="AM386" s="88"/>
      <c r="AN386" s="88"/>
      <c r="AO386" s="88"/>
      <c r="AP386" s="88"/>
      <c r="AQ386" s="88"/>
      <c r="AR386" s="88"/>
      <c r="AS386" s="88"/>
      <c r="AT386" s="88"/>
      <c r="AU386" s="88"/>
      <c r="AV386" s="88"/>
      <c r="AW386" s="88"/>
      <c r="AX386" s="88"/>
      <c r="AY386" s="88"/>
      <c r="AZ386" s="88"/>
      <c r="BA386" s="88"/>
      <c r="BB386" s="88"/>
      <c r="BC386" s="88"/>
      <c r="BD386" s="88"/>
      <c r="BE386" s="88"/>
      <c r="BF386" s="88"/>
      <c r="BG386" s="88"/>
      <c r="BH386" s="88"/>
      <c r="BI386" s="88"/>
      <c r="BJ386" s="88"/>
      <c r="BK386" s="88"/>
      <c r="BL386" s="88"/>
      <c r="BM386" s="88"/>
      <c r="BN386" s="88"/>
      <c r="BO386" s="87"/>
      <c r="BP386" s="87"/>
    </row>
    <row r="387" spans="1:68">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c r="AG387" s="88"/>
      <c r="AH387" s="88"/>
      <c r="AI387" s="88"/>
      <c r="AJ387" s="88"/>
      <c r="AK387" s="88"/>
      <c r="AL387" s="88"/>
      <c r="AM387" s="88"/>
      <c r="AN387" s="88"/>
      <c r="AO387" s="88"/>
      <c r="AP387" s="88"/>
      <c r="AQ387" s="88"/>
      <c r="AR387" s="88"/>
      <c r="AS387" s="88"/>
      <c r="AT387" s="88"/>
      <c r="AU387" s="88"/>
      <c r="AV387" s="88"/>
      <c r="AW387" s="88"/>
      <c r="AX387" s="88"/>
      <c r="AY387" s="88"/>
      <c r="AZ387" s="88"/>
      <c r="BA387" s="88"/>
      <c r="BB387" s="88"/>
      <c r="BC387" s="88"/>
      <c r="BD387" s="88"/>
      <c r="BE387" s="88"/>
      <c r="BF387" s="88"/>
      <c r="BG387" s="88"/>
      <c r="BH387" s="88"/>
      <c r="BI387" s="88"/>
      <c r="BJ387" s="88"/>
      <c r="BK387" s="88"/>
      <c r="BL387" s="88"/>
      <c r="BM387" s="88"/>
      <c r="BN387" s="88"/>
      <c r="BO387" s="87"/>
      <c r="BP387" s="87"/>
    </row>
    <row r="388" spans="1:68">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c r="AG388" s="88"/>
      <c r="AH388" s="88"/>
      <c r="AI388" s="88"/>
      <c r="AJ388" s="88"/>
      <c r="AK388" s="88"/>
      <c r="AL388" s="88"/>
      <c r="AM388" s="88"/>
      <c r="AN388" s="88"/>
      <c r="AO388" s="88"/>
      <c r="AP388" s="88"/>
      <c r="AQ388" s="88"/>
      <c r="AR388" s="88"/>
      <c r="AS388" s="88"/>
      <c r="AT388" s="88"/>
      <c r="AU388" s="88"/>
      <c r="AV388" s="88"/>
      <c r="AW388" s="88"/>
      <c r="AX388" s="88"/>
      <c r="AY388" s="88"/>
      <c r="AZ388" s="88"/>
      <c r="BA388" s="88"/>
      <c r="BB388" s="88"/>
      <c r="BC388" s="88"/>
      <c r="BD388" s="88"/>
      <c r="BE388" s="88"/>
      <c r="BF388" s="88"/>
      <c r="BG388" s="88"/>
      <c r="BH388" s="88"/>
      <c r="BI388" s="88"/>
      <c r="BJ388" s="88"/>
      <c r="BK388" s="88"/>
      <c r="BL388" s="88"/>
      <c r="BM388" s="88"/>
      <c r="BN388" s="88"/>
      <c r="BO388" s="87"/>
      <c r="BP388" s="87"/>
    </row>
    <row r="389" spans="1:68">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c r="AG389" s="88"/>
      <c r="AH389" s="88"/>
      <c r="AI389" s="88"/>
      <c r="AJ389" s="88"/>
      <c r="AK389" s="88"/>
      <c r="AL389" s="88"/>
      <c r="AM389" s="88"/>
      <c r="AN389" s="88"/>
      <c r="AO389" s="88"/>
      <c r="AP389" s="88"/>
      <c r="AQ389" s="88"/>
      <c r="AR389" s="88"/>
      <c r="AS389" s="88"/>
      <c r="AT389" s="88"/>
      <c r="AU389" s="88"/>
      <c r="AV389" s="88"/>
      <c r="AW389" s="88"/>
      <c r="AX389" s="88"/>
      <c r="AY389" s="88"/>
      <c r="AZ389" s="88"/>
      <c r="BA389" s="88"/>
      <c r="BB389" s="88"/>
      <c r="BC389" s="88"/>
      <c r="BD389" s="88"/>
      <c r="BE389" s="88"/>
      <c r="BF389" s="88"/>
      <c r="BG389" s="88"/>
      <c r="BH389" s="88"/>
      <c r="BI389" s="88"/>
      <c r="BJ389" s="88"/>
      <c r="BK389" s="88"/>
      <c r="BL389" s="88"/>
      <c r="BM389" s="88"/>
      <c r="BN389" s="88"/>
      <c r="BO389" s="87"/>
      <c r="BP389" s="87"/>
    </row>
    <row r="390" spans="1:68">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c r="AG390" s="88"/>
      <c r="AH390" s="88"/>
      <c r="AI390" s="88"/>
      <c r="AJ390" s="88"/>
      <c r="AK390" s="88"/>
      <c r="AL390" s="88"/>
      <c r="AM390" s="88"/>
      <c r="AN390" s="88"/>
      <c r="AO390" s="88"/>
      <c r="AP390" s="88"/>
      <c r="AQ390" s="88"/>
      <c r="AR390" s="88"/>
      <c r="AS390" s="88"/>
      <c r="AT390" s="88"/>
      <c r="AU390" s="88"/>
      <c r="AV390" s="88"/>
      <c r="AW390" s="88"/>
      <c r="AX390" s="88"/>
      <c r="AY390" s="88"/>
      <c r="AZ390" s="88"/>
      <c r="BA390" s="88"/>
      <c r="BB390" s="88"/>
      <c r="BC390" s="88"/>
      <c r="BD390" s="88"/>
      <c r="BE390" s="88"/>
      <c r="BF390" s="88"/>
      <c r="BG390" s="88"/>
      <c r="BH390" s="88"/>
      <c r="BI390" s="88"/>
      <c r="BJ390" s="88"/>
      <c r="BK390" s="88"/>
      <c r="BL390" s="88"/>
      <c r="BM390" s="88"/>
      <c r="BN390" s="88"/>
      <c r="BO390" s="87"/>
      <c r="BP390" s="87"/>
    </row>
    <row r="391" spans="1:68">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c r="AG391" s="88"/>
      <c r="AH391" s="88"/>
      <c r="AI391" s="88"/>
      <c r="AJ391" s="88"/>
      <c r="AK391" s="88"/>
      <c r="AL391" s="88"/>
      <c r="AM391" s="88"/>
      <c r="AN391" s="88"/>
      <c r="AO391" s="88"/>
      <c r="AP391" s="88"/>
      <c r="AQ391" s="88"/>
      <c r="AR391" s="88"/>
      <c r="AS391" s="88"/>
      <c r="AT391" s="88"/>
      <c r="AU391" s="88"/>
      <c r="AV391" s="88"/>
      <c r="AW391" s="88"/>
      <c r="AX391" s="88"/>
      <c r="AY391" s="88"/>
      <c r="AZ391" s="88"/>
      <c r="BA391" s="88"/>
      <c r="BB391" s="88"/>
      <c r="BC391" s="88"/>
      <c r="BD391" s="88"/>
      <c r="BE391" s="88"/>
      <c r="BF391" s="88"/>
      <c r="BG391" s="88"/>
      <c r="BH391" s="88"/>
      <c r="BI391" s="88"/>
      <c r="BJ391" s="88"/>
      <c r="BK391" s="88"/>
      <c r="BL391" s="88"/>
      <c r="BM391" s="88"/>
      <c r="BN391" s="88"/>
      <c r="BO391" s="87"/>
      <c r="BP391" s="87"/>
    </row>
    <row r="392" spans="1:68">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c r="AG392" s="88"/>
      <c r="AH392" s="88"/>
      <c r="AI392" s="88"/>
      <c r="AJ392" s="88"/>
      <c r="AK392" s="88"/>
      <c r="AL392" s="88"/>
      <c r="AM392" s="88"/>
      <c r="AN392" s="88"/>
      <c r="AO392" s="88"/>
      <c r="AP392" s="88"/>
      <c r="AQ392" s="88"/>
      <c r="AR392" s="88"/>
      <c r="AS392" s="88"/>
      <c r="AT392" s="88"/>
      <c r="AU392" s="88"/>
      <c r="AV392" s="88"/>
      <c r="AW392" s="88"/>
      <c r="AX392" s="88"/>
      <c r="AY392" s="88"/>
      <c r="AZ392" s="88"/>
      <c r="BA392" s="88"/>
      <c r="BB392" s="88"/>
      <c r="BC392" s="88"/>
      <c r="BD392" s="88"/>
      <c r="BE392" s="88"/>
      <c r="BF392" s="88"/>
      <c r="BG392" s="88"/>
      <c r="BH392" s="88"/>
      <c r="BI392" s="88"/>
      <c r="BJ392" s="88"/>
      <c r="BK392" s="88"/>
      <c r="BL392" s="88"/>
      <c r="BM392" s="88"/>
      <c r="BN392" s="88"/>
      <c r="BO392" s="87"/>
      <c r="BP392" s="87"/>
    </row>
    <row r="393" spans="1:68">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c r="AG393" s="88"/>
      <c r="AH393" s="88"/>
      <c r="AI393" s="88"/>
      <c r="AJ393" s="88"/>
      <c r="AK393" s="88"/>
      <c r="AL393" s="88"/>
      <c r="AM393" s="88"/>
      <c r="AN393" s="88"/>
      <c r="AO393" s="88"/>
      <c r="AP393" s="88"/>
      <c r="AQ393" s="88"/>
      <c r="AR393" s="88"/>
      <c r="AS393" s="88"/>
      <c r="AT393" s="88"/>
      <c r="AU393" s="88"/>
      <c r="AV393" s="88"/>
      <c r="AW393" s="88"/>
      <c r="AX393" s="88"/>
      <c r="AY393" s="88"/>
      <c r="AZ393" s="88"/>
      <c r="BA393" s="88"/>
      <c r="BB393" s="88"/>
      <c r="BC393" s="88"/>
      <c r="BD393" s="88"/>
      <c r="BE393" s="88"/>
      <c r="BF393" s="88"/>
      <c r="BG393" s="88"/>
      <c r="BH393" s="88"/>
      <c r="BI393" s="88"/>
      <c r="BJ393" s="88"/>
      <c r="BK393" s="88"/>
      <c r="BL393" s="88"/>
      <c r="BM393" s="88"/>
      <c r="BN393" s="88"/>
      <c r="BO393" s="87"/>
      <c r="BP393" s="87"/>
    </row>
    <row r="394" spans="1:68">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c r="AG394" s="88"/>
      <c r="AH394" s="88"/>
      <c r="AI394" s="88"/>
      <c r="AJ394" s="88"/>
      <c r="AK394" s="88"/>
      <c r="AL394" s="88"/>
      <c r="AM394" s="88"/>
      <c r="AN394" s="88"/>
      <c r="AO394" s="88"/>
      <c r="AP394" s="88"/>
      <c r="AQ394" s="88"/>
      <c r="AR394" s="88"/>
      <c r="AS394" s="88"/>
      <c r="AT394" s="88"/>
      <c r="AU394" s="88"/>
      <c r="AV394" s="88"/>
      <c r="AW394" s="88"/>
      <c r="AX394" s="88"/>
      <c r="AY394" s="88"/>
      <c r="AZ394" s="88"/>
      <c r="BA394" s="88"/>
      <c r="BB394" s="88"/>
      <c r="BC394" s="88"/>
      <c r="BD394" s="88"/>
      <c r="BE394" s="88"/>
      <c r="BF394" s="88"/>
      <c r="BG394" s="88"/>
      <c r="BH394" s="88"/>
      <c r="BI394" s="88"/>
      <c r="BJ394" s="88"/>
      <c r="BK394" s="88"/>
      <c r="BL394" s="88"/>
      <c r="BM394" s="88"/>
      <c r="BN394" s="88"/>
      <c r="BO394" s="87"/>
      <c r="BP394" s="87"/>
    </row>
    <row r="395" spans="1:68">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c r="AG395" s="88"/>
      <c r="AH395" s="88"/>
      <c r="AI395" s="88"/>
      <c r="AJ395" s="88"/>
      <c r="AK395" s="88"/>
      <c r="AL395" s="88"/>
      <c r="AM395" s="88"/>
      <c r="AN395" s="88"/>
      <c r="AO395" s="88"/>
      <c r="AP395" s="88"/>
      <c r="AQ395" s="88"/>
      <c r="AR395" s="88"/>
      <c r="AS395" s="88"/>
      <c r="AT395" s="88"/>
      <c r="AU395" s="88"/>
      <c r="AV395" s="88"/>
      <c r="AW395" s="88"/>
      <c r="AX395" s="88"/>
      <c r="AY395" s="88"/>
      <c r="AZ395" s="88"/>
      <c r="BA395" s="88"/>
      <c r="BB395" s="88"/>
      <c r="BC395" s="88"/>
      <c r="BD395" s="88"/>
      <c r="BE395" s="88"/>
      <c r="BF395" s="88"/>
      <c r="BG395" s="88"/>
      <c r="BH395" s="88"/>
      <c r="BI395" s="88"/>
      <c r="BJ395" s="88"/>
      <c r="BK395" s="88"/>
      <c r="BL395" s="88"/>
      <c r="BM395" s="88"/>
      <c r="BN395" s="88"/>
      <c r="BO395" s="87"/>
      <c r="BP395" s="87"/>
    </row>
    <row r="396" spans="1:68">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c r="AG396" s="88"/>
      <c r="AH396" s="88"/>
      <c r="AI396" s="88"/>
      <c r="AJ396" s="88"/>
      <c r="AK396" s="88"/>
      <c r="AL396" s="88"/>
      <c r="AM396" s="88"/>
      <c r="AN396" s="88"/>
      <c r="AO396" s="88"/>
      <c r="AP396" s="88"/>
      <c r="AQ396" s="88"/>
      <c r="AR396" s="88"/>
      <c r="AS396" s="88"/>
      <c r="AT396" s="88"/>
      <c r="AU396" s="88"/>
      <c r="AV396" s="88"/>
      <c r="AW396" s="88"/>
      <c r="AX396" s="88"/>
      <c r="AY396" s="88"/>
      <c r="AZ396" s="88"/>
      <c r="BA396" s="88"/>
      <c r="BB396" s="88"/>
      <c r="BC396" s="88"/>
      <c r="BD396" s="88"/>
      <c r="BE396" s="88"/>
      <c r="BF396" s="88"/>
      <c r="BG396" s="88"/>
      <c r="BH396" s="88"/>
      <c r="BI396" s="88"/>
      <c r="BJ396" s="88"/>
      <c r="BK396" s="88"/>
      <c r="BL396" s="88"/>
      <c r="BM396" s="88"/>
      <c r="BN396" s="88"/>
      <c r="BO396" s="87"/>
      <c r="BP396" s="87"/>
    </row>
    <row r="397" spans="1:68">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c r="AG397" s="88"/>
      <c r="AH397" s="88"/>
      <c r="AI397" s="88"/>
      <c r="AJ397" s="88"/>
      <c r="AK397" s="88"/>
      <c r="AL397" s="88"/>
      <c r="AM397" s="88"/>
      <c r="AN397" s="88"/>
      <c r="AO397" s="88"/>
      <c r="AP397" s="88"/>
      <c r="AQ397" s="88"/>
      <c r="AR397" s="88"/>
      <c r="AS397" s="88"/>
      <c r="AT397" s="88"/>
      <c r="AU397" s="88"/>
      <c r="AV397" s="88"/>
      <c r="AW397" s="88"/>
      <c r="AX397" s="88"/>
      <c r="AY397" s="88"/>
      <c r="AZ397" s="88"/>
      <c r="BA397" s="88"/>
      <c r="BB397" s="88"/>
      <c r="BC397" s="88"/>
      <c r="BD397" s="88"/>
      <c r="BE397" s="88"/>
      <c r="BF397" s="88"/>
      <c r="BG397" s="88"/>
      <c r="BH397" s="88"/>
      <c r="BI397" s="88"/>
      <c r="BJ397" s="88"/>
      <c r="BK397" s="88"/>
      <c r="BL397" s="88"/>
      <c r="BM397" s="88"/>
      <c r="BN397" s="88"/>
      <c r="BO397" s="87"/>
      <c r="BP397" s="87"/>
    </row>
    <row r="398" spans="1:68">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c r="AG398" s="88"/>
      <c r="AH398" s="88"/>
      <c r="AI398" s="88"/>
      <c r="AJ398" s="88"/>
      <c r="AK398" s="88"/>
      <c r="AL398" s="88"/>
      <c r="AM398" s="88"/>
      <c r="AN398" s="88"/>
      <c r="AO398" s="88"/>
      <c r="AP398" s="88"/>
      <c r="AQ398" s="88"/>
      <c r="AR398" s="88"/>
      <c r="AS398" s="88"/>
      <c r="AT398" s="88"/>
      <c r="AU398" s="88"/>
      <c r="AV398" s="88"/>
      <c r="AW398" s="88"/>
      <c r="AX398" s="88"/>
      <c r="AY398" s="88"/>
      <c r="AZ398" s="88"/>
      <c r="BA398" s="88"/>
      <c r="BB398" s="88"/>
      <c r="BC398" s="88"/>
      <c r="BD398" s="88"/>
      <c r="BE398" s="88"/>
      <c r="BF398" s="88"/>
      <c r="BG398" s="88"/>
      <c r="BH398" s="88"/>
      <c r="BI398" s="88"/>
      <c r="BJ398" s="88"/>
      <c r="BK398" s="88"/>
      <c r="BL398" s="88"/>
      <c r="BM398" s="88"/>
      <c r="BN398" s="88"/>
      <c r="BO398" s="87"/>
      <c r="BP398" s="87"/>
    </row>
    <row r="399" spans="1:68">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c r="AG399" s="88"/>
      <c r="AH399" s="88"/>
      <c r="AI399" s="88"/>
      <c r="AJ399" s="88"/>
      <c r="AK399" s="88"/>
      <c r="AL399" s="88"/>
      <c r="AM399" s="88"/>
      <c r="AN399" s="88"/>
      <c r="AO399" s="88"/>
      <c r="AP399" s="88"/>
      <c r="AQ399" s="88"/>
      <c r="AR399" s="88"/>
      <c r="AS399" s="88"/>
      <c r="AT399" s="88"/>
      <c r="AU399" s="88"/>
      <c r="AV399" s="88"/>
      <c r="AW399" s="88"/>
      <c r="AX399" s="88"/>
      <c r="AY399" s="88"/>
      <c r="AZ399" s="88"/>
      <c r="BA399" s="88"/>
      <c r="BB399" s="88"/>
      <c r="BC399" s="88"/>
      <c r="BD399" s="88"/>
      <c r="BE399" s="88"/>
      <c r="BF399" s="88"/>
      <c r="BG399" s="88"/>
      <c r="BH399" s="88"/>
      <c r="BI399" s="88"/>
      <c r="BJ399" s="88"/>
      <c r="BK399" s="88"/>
      <c r="BL399" s="88"/>
      <c r="BM399" s="88"/>
      <c r="BN399" s="88"/>
      <c r="BO399" s="87"/>
      <c r="BP399" s="87"/>
    </row>
    <row r="400" spans="1:68">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c r="AG400" s="88"/>
      <c r="AH400" s="88"/>
      <c r="AI400" s="88"/>
      <c r="AJ400" s="88"/>
      <c r="AK400" s="88"/>
      <c r="AL400" s="88"/>
      <c r="AM400" s="88"/>
      <c r="AN400" s="88"/>
      <c r="AO400" s="88"/>
      <c r="AP400" s="88"/>
      <c r="AQ400" s="88"/>
      <c r="AR400" s="88"/>
      <c r="AS400" s="88"/>
      <c r="AT400" s="88"/>
      <c r="AU400" s="88"/>
      <c r="AV400" s="88"/>
      <c r="AW400" s="88"/>
      <c r="AX400" s="88"/>
      <c r="AY400" s="88"/>
      <c r="AZ400" s="88"/>
      <c r="BA400" s="88"/>
      <c r="BB400" s="88"/>
      <c r="BC400" s="88"/>
      <c r="BD400" s="88"/>
      <c r="BE400" s="88"/>
      <c r="BF400" s="88"/>
      <c r="BG400" s="88"/>
      <c r="BH400" s="88"/>
      <c r="BI400" s="88"/>
      <c r="BJ400" s="88"/>
      <c r="BK400" s="88"/>
      <c r="BL400" s="88"/>
      <c r="BM400" s="88"/>
      <c r="BN400" s="88"/>
      <c r="BO400" s="87"/>
      <c r="BP400" s="87"/>
    </row>
    <row r="401" spans="1:68">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c r="AG401" s="88"/>
      <c r="AH401" s="88"/>
      <c r="AI401" s="88"/>
      <c r="AJ401" s="88"/>
      <c r="AK401" s="88"/>
      <c r="AL401" s="88"/>
      <c r="AM401" s="88"/>
      <c r="AN401" s="88"/>
      <c r="AO401" s="88"/>
      <c r="AP401" s="88"/>
      <c r="AQ401" s="88"/>
      <c r="AR401" s="88"/>
      <c r="AS401" s="88"/>
      <c r="AT401" s="88"/>
      <c r="AU401" s="88"/>
      <c r="AV401" s="88"/>
      <c r="AW401" s="88"/>
      <c r="AX401" s="88"/>
      <c r="AY401" s="88"/>
      <c r="AZ401" s="88"/>
      <c r="BA401" s="88"/>
      <c r="BB401" s="88"/>
      <c r="BC401" s="88"/>
      <c r="BD401" s="88"/>
      <c r="BE401" s="88"/>
      <c r="BF401" s="88"/>
      <c r="BG401" s="88"/>
      <c r="BH401" s="88"/>
      <c r="BI401" s="88"/>
      <c r="BJ401" s="88"/>
      <c r="BK401" s="88"/>
      <c r="BL401" s="88"/>
      <c r="BM401" s="88"/>
      <c r="BN401" s="88"/>
      <c r="BO401" s="87"/>
      <c r="BP401" s="87"/>
    </row>
    <row r="402" spans="1:68">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c r="AG402" s="88"/>
      <c r="AH402" s="88"/>
      <c r="AI402" s="88"/>
      <c r="AJ402" s="88"/>
      <c r="AK402" s="88"/>
      <c r="AL402" s="88"/>
      <c r="AM402" s="88"/>
      <c r="AN402" s="88"/>
      <c r="AO402" s="88"/>
      <c r="AP402" s="88"/>
      <c r="AQ402" s="88"/>
      <c r="AR402" s="88"/>
      <c r="AS402" s="88"/>
      <c r="AT402" s="88"/>
      <c r="AU402" s="88"/>
      <c r="AV402" s="88"/>
      <c r="AW402" s="88"/>
      <c r="AX402" s="88"/>
      <c r="AY402" s="88"/>
      <c r="AZ402" s="88"/>
      <c r="BA402" s="88"/>
      <c r="BB402" s="88"/>
      <c r="BC402" s="88"/>
      <c r="BD402" s="88"/>
      <c r="BE402" s="88"/>
      <c r="BF402" s="88"/>
      <c r="BG402" s="88"/>
      <c r="BH402" s="88"/>
      <c r="BI402" s="88"/>
      <c r="BJ402" s="88"/>
      <c r="BK402" s="88"/>
      <c r="BL402" s="88"/>
      <c r="BM402" s="88"/>
      <c r="BN402" s="88"/>
      <c r="BO402" s="87"/>
      <c r="BP402" s="87"/>
    </row>
    <row r="403" spans="1:68">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c r="AG403" s="88"/>
      <c r="AH403" s="88"/>
      <c r="AI403" s="88"/>
      <c r="AJ403" s="88"/>
      <c r="AK403" s="88"/>
      <c r="AL403" s="88"/>
      <c r="AM403" s="88"/>
      <c r="AN403" s="88"/>
      <c r="AO403" s="88"/>
      <c r="AP403" s="88"/>
      <c r="AQ403" s="88"/>
      <c r="AR403" s="88"/>
      <c r="AS403" s="88"/>
      <c r="AT403" s="88"/>
      <c r="AU403" s="88"/>
      <c r="AV403" s="88"/>
      <c r="AW403" s="88"/>
      <c r="AX403" s="88"/>
      <c r="AY403" s="88"/>
      <c r="AZ403" s="88"/>
      <c r="BA403" s="88"/>
      <c r="BB403" s="88"/>
      <c r="BC403" s="88"/>
      <c r="BD403" s="88"/>
      <c r="BE403" s="88"/>
      <c r="BF403" s="88"/>
      <c r="BG403" s="88"/>
      <c r="BH403" s="88"/>
      <c r="BI403" s="88"/>
      <c r="BJ403" s="88"/>
      <c r="BK403" s="88"/>
      <c r="BL403" s="88"/>
      <c r="BM403" s="88"/>
      <c r="BN403" s="88"/>
      <c r="BO403" s="87"/>
      <c r="BP403" s="87"/>
    </row>
    <row r="404" spans="1:68">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c r="AG404" s="88"/>
      <c r="AH404" s="88"/>
      <c r="AI404" s="88"/>
      <c r="AJ404" s="88"/>
      <c r="AK404" s="88"/>
      <c r="AL404" s="88"/>
      <c r="AM404" s="88"/>
      <c r="AN404" s="88"/>
      <c r="AO404" s="88"/>
      <c r="AP404" s="88"/>
      <c r="AQ404" s="88"/>
      <c r="AR404" s="88"/>
      <c r="AS404" s="88"/>
      <c r="AT404" s="88"/>
      <c r="AU404" s="88"/>
      <c r="AV404" s="88"/>
      <c r="AW404" s="88"/>
      <c r="AX404" s="88"/>
      <c r="AY404" s="88"/>
      <c r="AZ404" s="88"/>
      <c r="BA404" s="88"/>
      <c r="BB404" s="88"/>
      <c r="BC404" s="88"/>
      <c r="BD404" s="88"/>
      <c r="BE404" s="88"/>
      <c r="BF404" s="88"/>
      <c r="BG404" s="88"/>
      <c r="BH404" s="88"/>
      <c r="BI404" s="88"/>
      <c r="BJ404" s="88"/>
      <c r="BK404" s="88"/>
      <c r="BL404" s="88"/>
      <c r="BM404" s="88"/>
      <c r="BN404" s="88"/>
      <c r="BO404" s="87"/>
      <c r="BP404" s="87"/>
    </row>
    <row r="405" spans="1:68">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c r="AG405" s="88"/>
      <c r="AH405" s="88"/>
      <c r="AI405" s="88"/>
      <c r="AJ405" s="88"/>
      <c r="AK405" s="88"/>
      <c r="AL405" s="88"/>
      <c r="AM405" s="88"/>
      <c r="AN405" s="88"/>
      <c r="AO405" s="88"/>
      <c r="AP405" s="88"/>
      <c r="AQ405" s="88"/>
      <c r="AR405" s="88"/>
      <c r="AS405" s="88"/>
      <c r="AT405" s="88"/>
      <c r="AU405" s="88"/>
      <c r="AV405" s="88"/>
      <c r="AW405" s="88"/>
      <c r="AX405" s="88"/>
      <c r="AY405" s="88"/>
      <c r="AZ405" s="88"/>
      <c r="BA405" s="88"/>
      <c r="BB405" s="88"/>
      <c r="BC405" s="88"/>
      <c r="BD405" s="88"/>
      <c r="BE405" s="88"/>
      <c r="BF405" s="88"/>
      <c r="BG405" s="88"/>
      <c r="BH405" s="88"/>
      <c r="BI405" s="88"/>
      <c r="BJ405" s="88"/>
      <c r="BK405" s="88"/>
      <c r="BL405" s="88"/>
      <c r="BM405" s="88"/>
      <c r="BN405" s="88"/>
      <c r="BO405" s="87"/>
      <c r="BP405" s="87"/>
    </row>
    <row r="406" spans="1:68">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c r="AG406" s="88"/>
      <c r="AH406" s="88"/>
      <c r="AI406" s="88"/>
      <c r="AJ406" s="88"/>
      <c r="AK406" s="88"/>
      <c r="AL406" s="88"/>
      <c r="AM406" s="88"/>
      <c r="AN406" s="88"/>
      <c r="AO406" s="88"/>
      <c r="AP406" s="88"/>
      <c r="AQ406" s="88"/>
      <c r="AR406" s="88"/>
      <c r="AS406" s="88"/>
      <c r="AT406" s="88"/>
      <c r="AU406" s="88"/>
      <c r="AV406" s="88"/>
      <c r="AW406" s="88"/>
      <c r="AX406" s="88"/>
      <c r="AY406" s="88"/>
      <c r="AZ406" s="88"/>
      <c r="BA406" s="88"/>
      <c r="BB406" s="88"/>
      <c r="BC406" s="88"/>
      <c r="BD406" s="88"/>
      <c r="BE406" s="88"/>
      <c r="BF406" s="88"/>
      <c r="BG406" s="88"/>
      <c r="BH406" s="88"/>
      <c r="BI406" s="88"/>
      <c r="BJ406" s="88"/>
      <c r="BK406" s="88"/>
      <c r="BL406" s="88"/>
      <c r="BM406" s="88"/>
      <c r="BN406" s="88"/>
      <c r="BO406" s="87"/>
      <c r="BP406" s="87"/>
    </row>
    <row r="407" spans="1:68">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c r="AG407" s="88"/>
      <c r="AH407" s="88"/>
      <c r="AI407" s="88"/>
      <c r="AJ407" s="88"/>
      <c r="AK407" s="88"/>
      <c r="AL407" s="88"/>
      <c r="AM407" s="88"/>
      <c r="AN407" s="88"/>
      <c r="AO407" s="88"/>
      <c r="AP407" s="88"/>
      <c r="AQ407" s="88"/>
      <c r="AR407" s="88"/>
      <c r="AS407" s="88"/>
      <c r="AT407" s="88"/>
      <c r="AU407" s="88"/>
      <c r="AV407" s="88"/>
      <c r="AW407" s="88"/>
      <c r="AX407" s="88"/>
      <c r="AY407" s="88"/>
      <c r="AZ407" s="88"/>
      <c r="BA407" s="88"/>
      <c r="BB407" s="88"/>
      <c r="BC407" s="88"/>
      <c r="BD407" s="88"/>
      <c r="BE407" s="88"/>
      <c r="BF407" s="88"/>
      <c r="BG407" s="88"/>
      <c r="BH407" s="88"/>
      <c r="BI407" s="88"/>
      <c r="BJ407" s="88"/>
      <c r="BK407" s="88"/>
      <c r="BL407" s="88"/>
      <c r="BM407" s="88"/>
      <c r="BN407" s="88"/>
      <c r="BO407" s="87"/>
      <c r="BP407" s="87"/>
    </row>
    <row r="408" spans="1:68">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c r="AG408" s="88"/>
      <c r="AH408" s="88"/>
      <c r="AI408" s="88"/>
      <c r="AJ408" s="88"/>
      <c r="AK408" s="88"/>
      <c r="AL408" s="88"/>
      <c r="AM408" s="88"/>
      <c r="AN408" s="88"/>
      <c r="AO408" s="88"/>
      <c r="AP408" s="88"/>
      <c r="AQ408" s="88"/>
      <c r="AR408" s="88"/>
      <c r="AS408" s="88"/>
      <c r="AT408" s="88"/>
      <c r="AU408" s="88"/>
      <c r="AV408" s="88"/>
      <c r="AW408" s="88"/>
      <c r="AX408" s="88"/>
      <c r="AY408" s="88"/>
      <c r="AZ408" s="88"/>
      <c r="BA408" s="88"/>
      <c r="BB408" s="88"/>
      <c r="BC408" s="88"/>
      <c r="BD408" s="88"/>
      <c r="BE408" s="88"/>
      <c r="BF408" s="88"/>
      <c r="BG408" s="88"/>
      <c r="BH408" s="88"/>
      <c r="BI408" s="88"/>
      <c r="BJ408" s="88"/>
      <c r="BK408" s="88"/>
      <c r="BL408" s="88"/>
      <c r="BM408" s="88"/>
      <c r="BN408" s="88"/>
      <c r="BO408" s="87"/>
      <c r="BP408" s="87"/>
    </row>
    <row r="409" spans="1:68">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8"/>
      <c r="AY409" s="88"/>
      <c r="AZ409" s="88"/>
      <c r="BA409" s="88"/>
      <c r="BB409" s="88"/>
      <c r="BC409" s="88"/>
      <c r="BD409" s="88"/>
      <c r="BE409" s="88"/>
      <c r="BF409" s="88"/>
      <c r="BG409" s="88"/>
      <c r="BH409" s="88"/>
      <c r="BI409" s="88"/>
      <c r="BJ409" s="88"/>
      <c r="BK409" s="88"/>
      <c r="BL409" s="88"/>
      <c r="BM409" s="88"/>
      <c r="BN409" s="88"/>
      <c r="BO409" s="87"/>
      <c r="BP409" s="87"/>
    </row>
    <row r="410" spans="1:68">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c r="AA410" s="88"/>
      <c r="AB410" s="88"/>
      <c r="AC410" s="88"/>
      <c r="AD410" s="88"/>
      <c r="AE410" s="88"/>
      <c r="AF410" s="88"/>
      <c r="AG410" s="88"/>
      <c r="AH410" s="88"/>
      <c r="AI410" s="88"/>
      <c r="AJ410" s="88"/>
      <c r="AK410" s="88"/>
      <c r="AL410" s="88"/>
      <c r="AM410" s="88"/>
      <c r="AN410" s="88"/>
      <c r="AO410" s="88"/>
      <c r="AP410" s="88"/>
      <c r="AQ410" s="88"/>
      <c r="AR410" s="88"/>
      <c r="AS410" s="88"/>
      <c r="AT410" s="88"/>
      <c r="AU410" s="88"/>
      <c r="AV410" s="88"/>
      <c r="AW410" s="88"/>
      <c r="AX410" s="88"/>
      <c r="AY410" s="88"/>
      <c r="AZ410" s="88"/>
      <c r="BA410" s="88"/>
      <c r="BB410" s="88"/>
      <c r="BC410" s="88"/>
      <c r="BD410" s="88"/>
      <c r="BE410" s="88"/>
      <c r="BF410" s="88"/>
      <c r="BG410" s="88"/>
      <c r="BH410" s="88"/>
      <c r="BI410" s="88"/>
      <c r="BJ410" s="88"/>
      <c r="BK410" s="88"/>
      <c r="BL410" s="88"/>
      <c r="BM410" s="88"/>
      <c r="BN410" s="88"/>
      <c r="BO410" s="87"/>
      <c r="BP410" s="87"/>
    </row>
    <row r="411" spans="1:68">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c r="AG411" s="88"/>
      <c r="AH411" s="88"/>
      <c r="AI411" s="88"/>
      <c r="AJ411" s="88"/>
      <c r="AK411" s="88"/>
      <c r="AL411" s="88"/>
      <c r="AM411" s="88"/>
      <c r="AN411" s="88"/>
      <c r="AO411" s="88"/>
      <c r="AP411" s="88"/>
      <c r="AQ411" s="88"/>
      <c r="AR411" s="88"/>
      <c r="AS411" s="88"/>
      <c r="AT411" s="88"/>
      <c r="AU411" s="88"/>
      <c r="AV411" s="88"/>
      <c r="AW411" s="88"/>
      <c r="AX411" s="88"/>
      <c r="AY411" s="88"/>
      <c r="AZ411" s="88"/>
      <c r="BA411" s="88"/>
      <c r="BB411" s="88"/>
      <c r="BC411" s="88"/>
      <c r="BD411" s="88"/>
      <c r="BE411" s="88"/>
      <c r="BF411" s="88"/>
      <c r="BG411" s="88"/>
      <c r="BH411" s="88"/>
      <c r="BI411" s="88"/>
      <c r="BJ411" s="88"/>
      <c r="BK411" s="88"/>
      <c r="BL411" s="88"/>
      <c r="BM411" s="88"/>
      <c r="BN411" s="88"/>
      <c r="BO411" s="87"/>
      <c r="BP411" s="87"/>
    </row>
    <row r="412" spans="1:68">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c r="AG412" s="88"/>
      <c r="AH412" s="88"/>
      <c r="AI412" s="88"/>
      <c r="AJ412" s="88"/>
      <c r="AK412" s="88"/>
      <c r="AL412" s="88"/>
      <c r="AM412" s="88"/>
      <c r="AN412" s="88"/>
      <c r="AO412" s="88"/>
      <c r="AP412" s="88"/>
      <c r="AQ412" s="88"/>
      <c r="AR412" s="88"/>
      <c r="AS412" s="88"/>
      <c r="AT412" s="88"/>
      <c r="AU412" s="88"/>
      <c r="AV412" s="88"/>
      <c r="AW412" s="88"/>
      <c r="AX412" s="88"/>
      <c r="AY412" s="88"/>
      <c r="AZ412" s="88"/>
      <c r="BA412" s="88"/>
      <c r="BB412" s="88"/>
      <c r="BC412" s="88"/>
      <c r="BD412" s="88"/>
      <c r="BE412" s="88"/>
      <c r="BF412" s="88"/>
      <c r="BG412" s="88"/>
      <c r="BH412" s="88"/>
      <c r="BI412" s="88"/>
      <c r="BJ412" s="88"/>
      <c r="BK412" s="88"/>
      <c r="BL412" s="88"/>
      <c r="BM412" s="88"/>
      <c r="BN412" s="88"/>
      <c r="BO412" s="87"/>
      <c r="BP412" s="87"/>
    </row>
    <row r="413" spans="1:68">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c r="AG413" s="88"/>
      <c r="AH413" s="88"/>
      <c r="AI413" s="88"/>
      <c r="AJ413" s="88"/>
      <c r="AK413" s="88"/>
      <c r="AL413" s="88"/>
      <c r="AM413" s="88"/>
      <c r="AN413" s="88"/>
      <c r="AO413" s="88"/>
      <c r="AP413" s="88"/>
      <c r="AQ413" s="88"/>
      <c r="AR413" s="88"/>
      <c r="AS413" s="88"/>
      <c r="AT413" s="88"/>
      <c r="AU413" s="88"/>
      <c r="AV413" s="88"/>
      <c r="AW413" s="88"/>
      <c r="AX413" s="88"/>
      <c r="AY413" s="88"/>
      <c r="AZ413" s="88"/>
      <c r="BA413" s="88"/>
      <c r="BB413" s="88"/>
      <c r="BC413" s="88"/>
      <c r="BD413" s="88"/>
      <c r="BE413" s="88"/>
      <c r="BF413" s="88"/>
      <c r="BG413" s="88"/>
      <c r="BH413" s="88"/>
      <c r="BI413" s="88"/>
      <c r="BJ413" s="88"/>
      <c r="BK413" s="88"/>
      <c r="BL413" s="88"/>
      <c r="BM413" s="88"/>
      <c r="BN413" s="88"/>
      <c r="BO413" s="87"/>
      <c r="BP413" s="87"/>
    </row>
    <row r="414" spans="1:68">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c r="AA414" s="88"/>
      <c r="AB414" s="88"/>
      <c r="AC414" s="88"/>
      <c r="AD414" s="88"/>
      <c r="AE414" s="88"/>
      <c r="AF414" s="88"/>
      <c r="AG414" s="88"/>
      <c r="AH414" s="88"/>
      <c r="AI414" s="88"/>
      <c r="AJ414" s="88"/>
      <c r="AK414" s="88"/>
      <c r="AL414" s="88"/>
      <c r="AM414" s="88"/>
      <c r="AN414" s="88"/>
      <c r="AO414" s="88"/>
      <c r="AP414" s="88"/>
      <c r="AQ414" s="88"/>
      <c r="AR414" s="88"/>
      <c r="AS414" s="88"/>
      <c r="AT414" s="88"/>
      <c r="AU414" s="88"/>
      <c r="AV414" s="88"/>
      <c r="AW414" s="88"/>
      <c r="AX414" s="88"/>
      <c r="AY414" s="88"/>
      <c r="AZ414" s="88"/>
      <c r="BA414" s="88"/>
      <c r="BB414" s="88"/>
      <c r="BC414" s="88"/>
      <c r="BD414" s="88"/>
      <c r="BE414" s="88"/>
      <c r="BF414" s="88"/>
      <c r="BG414" s="88"/>
      <c r="BH414" s="88"/>
      <c r="BI414" s="88"/>
      <c r="BJ414" s="88"/>
      <c r="BK414" s="88"/>
      <c r="BL414" s="88"/>
      <c r="BM414" s="88"/>
      <c r="BN414" s="88"/>
      <c r="BO414" s="87"/>
      <c r="BP414" s="87"/>
    </row>
    <row r="415" spans="1:68">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c r="AA415" s="88"/>
      <c r="AB415" s="88"/>
      <c r="AC415" s="88"/>
      <c r="AD415" s="88"/>
      <c r="AE415" s="88"/>
      <c r="AF415" s="88"/>
      <c r="AG415" s="88"/>
      <c r="AH415" s="88"/>
      <c r="AI415" s="88"/>
      <c r="AJ415" s="88"/>
      <c r="AK415" s="88"/>
      <c r="AL415" s="88"/>
      <c r="AM415" s="88"/>
      <c r="AN415" s="88"/>
      <c r="AO415" s="88"/>
      <c r="AP415" s="88"/>
      <c r="AQ415" s="88"/>
      <c r="AR415" s="88"/>
      <c r="AS415" s="88"/>
      <c r="AT415" s="88"/>
      <c r="AU415" s="88"/>
      <c r="AV415" s="88"/>
      <c r="AW415" s="88"/>
      <c r="AX415" s="88"/>
      <c r="AY415" s="88"/>
      <c r="AZ415" s="88"/>
      <c r="BA415" s="88"/>
      <c r="BB415" s="88"/>
      <c r="BC415" s="88"/>
      <c r="BD415" s="88"/>
      <c r="BE415" s="88"/>
      <c r="BF415" s="88"/>
      <c r="BG415" s="88"/>
      <c r="BH415" s="88"/>
      <c r="BI415" s="88"/>
      <c r="BJ415" s="88"/>
      <c r="BK415" s="88"/>
      <c r="BL415" s="88"/>
      <c r="BM415" s="88"/>
      <c r="BN415" s="88"/>
      <c r="BO415" s="87"/>
      <c r="BP415" s="87"/>
    </row>
    <row r="416" spans="1:68">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c r="AB416" s="88"/>
      <c r="AC416" s="88"/>
      <c r="AD416" s="88"/>
      <c r="AE416" s="88"/>
      <c r="AF416" s="88"/>
      <c r="AG416" s="88"/>
      <c r="AH416" s="88"/>
      <c r="AI416" s="88"/>
      <c r="AJ416" s="88"/>
      <c r="AK416" s="88"/>
      <c r="AL416" s="88"/>
      <c r="AM416" s="88"/>
      <c r="AN416" s="88"/>
      <c r="AO416" s="88"/>
      <c r="AP416" s="88"/>
      <c r="AQ416" s="88"/>
      <c r="AR416" s="88"/>
      <c r="AS416" s="88"/>
      <c r="AT416" s="88"/>
      <c r="AU416" s="88"/>
      <c r="AV416" s="88"/>
      <c r="AW416" s="88"/>
      <c r="AX416" s="88"/>
      <c r="AY416" s="88"/>
      <c r="AZ416" s="88"/>
      <c r="BA416" s="88"/>
      <c r="BB416" s="88"/>
      <c r="BC416" s="88"/>
      <c r="BD416" s="88"/>
      <c r="BE416" s="88"/>
      <c r="BF416" s="88"/>
      <c r="BG416" s="88"/>
      <c r="BH416" s="88"/>
      <c r="BI416" s="88"/>
      <c r="BJ416" s="88"/>
      <c r="BK416" s="88"/>
      <c r="BL416" s="88"/>
      <c r="BM416" s="88"/>
      <c r="BN416" s="88"/>
      <c r="BO416" s="87"/>
      <c r="BP416" s="87"/>
    </row>
    <row r="417" spans="1:68">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c r="AA417" s="88"/>
      <c r="AB417" s="88"/>
      <c r="AC417" s="88"/>
      <c r="AD417" s="88"/>
      <c r="AE417" s="88"/>
      <c r="AF417" s="88"/>
      <c r="AG417" s="88"/>
      <c r="AH417" s="88"/>
      <c r="AI417" s="88"/>
      <c r="AJ417" s="88"/>
      <c r="AK417" s="88"/>
      <c r="AL417" s="88"/>
      <c r="AM417" s="88"/>
      <c r="AN417" s="88"/>
      <c r="AO417" s="88"/>
      <c r="AP417" s="88"/>
      <c r="AQ417" s="88"/>
      <c r="AR417" s="88"/>
      <c r="AS417" s="88"/>
      <c r="AT417" s="88"/>
      <c r="AU417" s="88"/>
      <c r="AV417" s="88"/>
      <c r="AW417" s="88"/>
      <c r="AX417" s="88"/>
      <c r="AY417" s="88"/>
      <c r="AZ417" s="88"/>
      <c r="BA417" s="88"/>
      <c r="BB417" s="88"/>
      <c r="BC417" s="88"/>
      <c r="BD417" s="88"/>
      <c r="BE417" s="88"/>
      <c r="BF417" s="88"/>
      <c r="BG417" s="88"/>
      <c r="BH417" s="88"/>
      <c r="BI417" s="88"/>
      <c r="BJ417" s="88"/>
      <c r="BK417" s="88"/>
      <c r="BL417" s="88"/>
      <c r="BM417" s="88"/>
      <c r="BN417" s="88"/>
      <c r="BO417" s="87"/>
      <c r="BP417" s="87"/>
    </row>
    <row r="418" spans="1:68">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c r="AA418" s="88"/>
      <c r="AB418" s="88"/>
      <c r="AC418" s="88"/>
      <c r="AD418" s="88"/>
      <c r="AE418" s="88"/>
      <c r="AF418" s="88"/>
      <c r="AG418" s="88"/>
      <c r="AH418" s="88"/>
      <c r="AI418" s="88"/>
      <c r="AJ418" s="88"/>
      <c r="AK418" s="88"/>
      <c r="AL418" s="88"/>
      <c r="AM418" s="88"/>
      <c r="AN418" s="88"/>
      <c r="AO418" s="88"/>
      <c r="AP418" s="88"/>
      <c r="AQ418" s="88"/>
      <c r="AR418" s="88"/>
      <c r="AS418" s="88"/>
      <c r="AT418" s="88"/>
      <c r="AU418" s="88"/>
      <c r="AV418" s="88"/>
      <c r="AW418" s="88"/>
      <c r="AX418" s="88"/>
      <c r="AY418" s="88"/>
      <c r="AZ418" s="88"/>
      <c r="BA418" s="88"/>
      <c r="BB418" s="88"/>
      <c r="BC418" s="88"/>
      <c r="BD418" s="88"/>
      <c r="BE418" s="88"/>
      <c r="BF418" s="88"/>
      <c r="BG418" s="88"/>
      <c r="BH418" s="88"/>
      <c r="BI418" s="88"/>
      <c r="BJ418" s="88"/>
      <c r="BK418" s="88"/>
      <c r="BL418" s="88"/>
      <c r="BM418" s="88"/>
      <c r="BN418" s="88"/>
      <c r="BO418" s="87"/>
      <c r="BP418" s="87"/>
    </row>
    <row r="419" spans="1:68">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c r="AA419" s="88"/>
      <c r="AB419" s="88"/>
      <c r="AC419" s="88"/>
      <c r="AD419" s="88"/>
      <c r="AE419" s="88"/>
      <c r="AF419" s="88"/>
      <c r="AG419" s="88"/>
      <c r="AH419" s="88"/>
      <c r="AI419" s="88"/>
      <c r="AJ419" s="88"/>
      <c r="AK419" s="88"/>
      <c r="AL419" s="88"/>
      <c r="AM419" s="88"/>
      <c r="AN419" s="88"/>
      <c r="AO419" s="88"/>
      <c r="AP419" s="88"/>
      <c r="AQ419" s="88"/>
      <c r="AR419" s="88"/>
      <c r="AS419" s="88"/>
      <c r="AT419" s="88"/>
      <c r="AU419" s="88"/>
      <c r="AV419" s="88"/>
      <c r="AW419" s="88"/>
      <c r="AX419" s="88"/>
      <c r="AY419" s="88"/>
      <c r="AZ419" s="88"/>
      <c r="BA419" s="88"/>
      <c r="BB419" s="88"/>
      <c r="BC419" s="88"/>
      <c r="BD419" s="88"/>
      <c r="BE419" s="88"/>
      <c r="BF419" s="88"/>
      <c r="BG419" s="88"/>
      <c r="BH419" s="88"/>
      <c r="BI419" s="88"/>
      <c r="BJ419" s="88"/>
      <c r="BK419" s="88"/>
      <c r="BL419" s="88"/>
      <c r="BM419" s="88"/>
      <c r="BN419" s="88"/>
      <c r="BO419" s="87"/>
      <c r="BP419" s="87"/>
    </row>
    <row r="420" spans="1:68">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c r="AA420" s="88"/>
      <c r="AB420" s="88"/>
      <c r="AC420" s="88"/>
      <c r="AD420" s="88"/>
      <c r="AE420" s="88"/>
      <c r="AF420" s="88"/>
      <c r="AG420" s="88"/>
      <c r="AH420" s="88"/>
      <c r="AI420" s="88"/>
      <c r="AJ420" s="88"/>
      <c r="AK420" s="88"/>
      <c r="AL420" s="88"/>
      <c r="AM420" s="88"/>
      <c r="AN420" s="88"/>
      <c r="AO420" s="88"/>
      <c r="AP420" s="88"/>
      <c r="AQ420" s="88"/>
      <c r="AR420" s="88"/>
      <c r="AS420" s="88"/>
      <c r="AT420" s="88"/>
      <c r="AU420" s="88"/>
      <c r="AV420" s="88"/>
      <c r="AW420" s="88"/>
      <c r="AX420" s="88"/>
      <c r="AY420" s="88"/>
      <c r="AZ420" s="88"/>
      <c r="BA420" s="88"/>
      <c r="BB420" s="88"/>
      <c r="BC420" s="88"/>
      <c r="BD420" s="88"/>
      <c r="BE420" s="88"/>
      <c r="BF420" s="88"/>
      <c r="BG420" s="88"/>
      <c r="BH420" s="88"/>
      <c r="BI420" s="88"/>
      <c r="BJ420" s="88"/>
      <c r="BK420" s="88"/>
      <c r="BL420" s="88"/>
      <c r="BM420" s="88"/>
      <c r="BN420" s="88"/>
      <c r="BO420" s="87"/>
      <c r="BP420" s="87"/>
    </row>
    <row r="421" spans="1:68">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c r="AA421" s="88"/>
      <c r="AB421" s="88"/>
      <c r="AC421" s="88"/>
      <c r="AD421" s="88"/>
      <c r="AE421" s="88"/>
      <c r="AF421" s="88"/>
      <c r="AG421" s="88"/>
      <c r="AH421" s="88"/>
      <c r="AI421" s="88"/>
      <c r="AJ421" s="88"/>
      <c r="AK421" s="88"/>
      <c r="AL421" s="88"/>
      <c r="AM421" s="88"/>
      <c r="AN421" s="88"/>
      <c r="AO421" s="88"/>
      <c r="AP421" s="88"/>
      <c r="AQ421" s="88"/>
      <c r="AR421" s="88"/>
      <c r="AS421" s="88"/>
      <c r="AT421" s="88"/>
      <c r="AU421" s="88"/>
      <c r="AV421" s="88"/>
      <c r="AW421" s="88"/>
      <c r="AX421" s="88"/>
      <c r="AY421" s="88"/>
      <c r="AZ421" s="88"/>
      <c r="BA421" s="88"/>
      <c r="BB421" s="88"/>
      <c r="BC421" s="88"/>
      <c r="BD421" s="88"/>
      <c r="BE421" s="88"/>
      <c r="BF421" s="88"/>
      <c r="BG421" s="88"/>
      <c r="BH421" s="88"/>
      <c r="BI421" s="88"/>
      <c r="BJ421" s="88"/>
      <c r="BK421" s="88"/>
      <c r="BL421" s="88"/>
      <c r="BM421" s="88"/>
      <c r="BN421" s="88"/>
      <c r="BO421" s="87"/>
      <c r="BP421" s="87"/>
    </row>
    <row r="422" spans="1:68">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c r="AA422" s="88"/>
      <c r="AB422" s="88"/>
      <c r="AC422" s="88"/>
      <c r="AD422" s="88"/>
      <c r="AE422" s="88"/>
      <c r="AF422" s="88"/>
      <c r="AG422" s="88"/>
      <c r="AH422" s="88"/>
      <c r="AI422" s="88"/>
      <c r="AJ422" s="88"/>
      <c r="AK422" s="88"/>
      <c r="AL422" s="88"/>
      <c r="AM422" s="88"/>
      <c r="AN422" s="88"/>
      <c r="AO422" s="88"/>
      <c r="AP422" s="88"/>
      <c r="AQ422" s="88"/>
      <c r="AR422" s="88"/>
      <c r="AS422" s="88"/>
      <c r="AT422" s="88"/>
      <c r="AU422" s="88"/>
      <c r="AV422" s="88"/>
      <c r="AW422" s="88"/>
      <c r="AX422" s="88"/>
      <c r="AY422" s="88"/>
      <c r="AZ422" s="88"/>
      <c r="BA422" s="88"/>
      <c r="BB422" s="88"/>
      <c r="BC422" s="88"/>
      <c r="BD422" s="88"/>
      <c r="BE422" s="88"/>
      <c r="BF422" s="88"/>
      <c r="BG422" s="88"/>
      <c r="BH422" s="88"/>
      <c r="BI422" s="88"/>
      <c r="BJ422" s="88"/>
      <c r="BK422" s="88"/>
      <c r="BL422" s="88"/>
      <c r="BM422" s="88"/>
      <c r="BN422" s="88"/>
      <c r="BO422" s="87"/>
      <c r="BP422" s="87"/>
    </row>
    <row r="423" spans="1:68">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c r="AA423" s="88"/>
      <c r="AB423" s="88"/>
      <c r="AC423" s="88"/>
      <c r="AD423" s="88"/>
      <c r="AE423" s="88"/>
      <c r="AF423" s="88"/>
      <c r="AG423" s="88"/>
      <c r="AH423" s="88"/>
      <c r="AI423" s="88"/>
      <c r="AJ423" s="88"/>
      <c r="AK423" s="88"/>
      <c r="AL423" s="88"/>
      <c r="AM423" s="88"/>
      <c r="AN423" s="88"/>
      <c r="AO423" s="88"/>
      <c r="AP423" s="88"/>
      <c r="AQ423" s="88"/>
      <c r="AR423" s="88"/>
      <c r="AS423" s="88"/>
      <c r="AT423" s="88"/>
      <c r="AU423" s="88"/>
      <c r="AV423" s="88"/>
      <c r="AW423" s="88"/>
      <c r="AX423" s="88"/>
      <c r="AY423" s="88"/>
      <c r="AZ423" s="88"/>
      <c r="BA423" s="88"/>
      <c r="BB423" s="88"/>
      <c r="BC423" s="88"/>
      <c r="BD423" s="88"/>
      <c r="BE423" s="88"/>
      <c r="BF423" s="88"/>
      <c r="BG423" s="88"/>
      <c r="BH423" s="88"/>
      <c r="BI423" s="88"/>
      <c r="BJ423" s="88"/>
      <c r="BK423" s="88"/>
      <c r="BL423" s="88"/>
      <c r="BM423" s="88"/>
      <c r="BN423" s="88"/>
      <c r="BO423" s="87"/>
      <c r="BP423" s="87"/>
    </row>
    <row r="424" spans="1:68">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c r="AA424" s="88"/>
      <c r="AB424" s="88"/>
      <c r="AC424" s="88"/>
      <c r="AD424" s="88"/>
      <c r="AE424" s="88"/>
      <c r="AF424" s="88"/>
      <c r="AG424" s="88"/>
      <c r="AH424" s="88"/>
      <c r="AI424" s="88"/>
      <c r="AJ424" s="88"/>
      <c r="AK424" s="88"/>
      <c r="AL424" s="88"/>
      <c r="AM424" s="88"/>
      <c r="AN424" s="88"/>
      <c r="AO424" s="88"/>
      <c r="AP424" s="88"/>
      <c r="AQ424" s="88"/>
      <c r="AR424" s="88"/>
      <c r="AS424" s="88"/>
      <c r="AT424" s="88"/>
      <c r="AU424" s="88"/>
      <c r="AV424" s="88"/>
      <c r="AW424" s="88"/>
      <c r="AX424" s="88"/>
      <c r="AY424" s="88"/>
      <c r="AZ424" s="88"/>
      <c r="BA424" s="88"/>
      <c r="BB424" s="88"/>
      <c r="BC424" s="88"/>
      <c r="BD424" s="88"/>
      <c r="BE424" s="88"/>
      <c r="BF424" s="88"/>
      <c r="BG424" s="88"/>
      <c r="BH424" s="88"/>
      <c r="BI424" s="88"/>
      <c r="BJ424" s="88"/>
      <c r="BK424" s="88"/>
      <c r="BL424" s="88"/>
      <c r="BM424" s="88"/>
      <c r="BN424" s="88"/>
      <c r="BO424" s="87"/>
      <c r="BP424" s="87"/>
    </row>
    <row r="425" spans="1:68">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c r="AA425" s="88"/>
      <c r="AB425" s="88"/>
      <c r="AC425" s="88"/>
      <c r="AD425" s="88"/>
      <c r="AE425" s="88"/>
      <c r="AF425" s="88"/>
      <c r="AG425" s="88"/>
      <c r="AH425" s="88"/>
      <c r="AI425" s="88"/>
      <c r="AJ425" s="88"/>
      <c r="AK425" s="88"/>
      <c r="AL425" s="88"/>
      <c r="AM425" s="88"/>
      <c r="AN425" s="88"/>
      <c r="AO425" s="88"/>
      <c r="AP425" s="88"/>
      <c r="AQ425" s="88"/>
      <c r="AR425" s="88"/>
      <c r="AS425" s="88"/>
      <c r="AT425" s="88"/>
      <c r="AU425" s="88"/>
      <c r="AV425" s="88"/>
      <c r="AW425" s="88"/>
      <c r="AX425" s="88"/>
      <c r="AY425" s="88"/>
      <c r="AZ425" s="88"/>
      <c r="BA425" s="88"/>
      <c r="BB425" s="88"/>
      <c r="BC425" s="88"/>
      <c r="BD425" s="88"/>
      <c r="BE425" s="88"/>
      <c r="BF425" s="88"/>
      <c r="BG425" s="88"/>
      <c r="BH425" s="88"/>
      <c r="BI425" s="88"/>
      <c r="BJ425" s="88"/>
      <c r="BK425" s="88"/>
      <c r="BL425" s="88"/>
      <c r="BM425" s="88"/>
      <c r="BN425" s="88"/>
      <c r="BO425" s="87"/>
      <c r="BP425" s="87"/>
    </row>
    <row r="426" spans="1:68">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c r="AA426" s="88"/>
      <c r="AB426" s="88"/>
      <c r="AC426" s="88"/>
      <c r="AD426" s="88"/>
      <c r="AE426" s="88"/>
      <c r="AF426" s="88"/>
      <c r="AG426" s="88"/>
      <c r="AH426" s="88"/>
      <c r="AI426" s="88"/>
      <c r="AJ426" s="88"/>
      <c r="AK426" s="88"/>
      <c r="AL426" s="88"/>
      <c r="AM426" s="88"/>
      <c r="AN426" s="88"/>
      <c r="AO426" s="88"/>
      <c r="AP426" s="88"/>
      <c r="AQ426" s="88"/>
      <c r="AR426" s="88"/>
      <c r="AS426" s="88"/>
      <c r="AT426" s="88"/>
      <c r="AU426" s="88"/>
      <c r="AV426" s="88"/>
      <c r="AW426" s="88"/>
      <c r="AX426" s="88"/>
      <c r="AY426" s="88"/>
      <c r="AZ426" s="88"/>
      <c r="BA426" s="88"/>
      <c r="BB426" s="88"/>
      <c r="BC426" s="88"/>
      <c r="BD426" s="88"/>
      <c r="BE426" s="88"/>
      <c r="BF426" s="88"/>
      <c r="BG426" s="88"/>
      <c r="BH426" s="88"/>
      <c r="BI426" s="88"/>
      <c r="BJ426" s="88"/>
      <c r="BK426" s="88"/>
      <c r="BL426" s="88"/>
      <c r="BM426" s="88"/>
      <c r="BN426" s="88"/>
      <c r="BO426" s="87"/>
      <c r="BP426" s="87"/>
    </row>
    <row r="427" spans="1:68">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c r="AA427" s="88"/>
      <c r="AB427" s="88"/>
      <c r="AC427" s="88"/>
      <c r="AD427" s="88"/>
      <c r="AE427" s="88"/>
      <c r="AF427" s="88"/>
      <c r="AG427" s="88"/>
      <c r="AH427" s="88"/>
      <c r="AI427" s="88"/>
      <c r="AJ427" s="88"/>
      <c r="AK427" s="88"/>
      <c r="AL427" s="88"/>
      <c r="AM427" s="88"/>
      <c r="AN427" s="88"/>
      <c r="AO427" s="88"/>
      <c r="AP427" s="88"/>
      <c r="AQ427" s="88"/>
      <c r="AR427" s="88"/>
      <c r="AS427" s="88"/>
      <c r="AT427" s="88"/>
      <c r="AU427" s="88"/>
      <c r="AV427" s="88"/>
      <c r="AW427" s="88"/>
      <c r="AX427" s="88"/>
      <c r="AY427" s="88"/>
      <c r="AZ427" s="88"/>
      <c r="BA427" s="88"/>
      <c r="BB427" s="88"/>
      <c r="BC427" s="88"/>
      <c r="BD427" s="88"/>
      <c r="BE427" s="88"/>
      <c r="BF427" s="88"/>
      <c r="BG427" s="88"/>
      <c r="BH427" s="88"/>
      <c r="BI427" s="88"/>
      <c r="BJ427" s="88"/>
      <c r="BK427" s="88"/>
      <c r="BL427" s="88"/>
      <c r="BM427" s="88"/>
      <c r="BN427" s="88"/>
      <c r="BO427" s="87"/>
      <c r="BP427" s="87"/>
    </row>
    <row r="428" spans="1:68">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c r="AA428" s="88"/>
      <c r="AB428" s="88"/>
      <c r="AC428" s="88"/>
      <c r="AD428" s="88"/>
      <c r="AE428" s="88"/>
      <c r="AF428" s="88"/>
      <c r="AG428" s="88"/>
      <c r="AH428" s="88"/>
      <c r="AI428" s="88"/>
      <c r="AJ428" s="88"/>
      <c r="AK428" s="88"/>
      <c r="AL428" s="88"/>
      <c r="AM428" s="88"/>
      <c r="AN428" s="88"/>
      <c r="AO428" s="88"/>
      <c r="AP428" s="88"/>
      <c r="AQ428" s="88"/>
      <c r="AR428" s="88"/>
      <c r="AS428" s="88"/>
      <c r="AT428" s="88"/>
      <c r="AU428" s="88"/>
      <c r="AV428" s="88"/>
      <c r="AW428" s="88"/>
      <c r="AX428" s="88"/>
      <c r="AY428" s="88"/>
      <c r="AZ428" s="88"/>
      <c r="BA428" s="88"/>
      <c r="BB428" s="88"/>
      <c r="BC428" s="88"/>
      <c r="BD428" s="88"/>
      <c r="BE428" s="88"/>
      <c r="BF428" s="88"/>
      <c r="BG428" s="88"/>
      <c r="BH428" s="88"/>
      <c r="BI428" s="88"/>
      <c r="BJ428" s="88"/>
      <c r="BK428" s="88"/>
      <c r="BL428" s="88"/>
      <c r="BM428" s="88"/>
      <c r="BN428" s="88"/>
      <c r="BO428" s="87"/>
      <c r="BP428" s="87"/>
    </row>
    <row r="429" spans="1:68">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c r="AA429" s="88"/>
      <c r="AB429" s="88"/>
      <c r="AC429" s="88"/>
      <c r="AD429" s="88"/>
      <c r="AE429" s="88"/>
      <c r="AF429" s="88"/>
      <c r="AG429" s="88"/>
      <c r="AH429" s="88"/>
      <c r="AI429" s="88"/>
      <c r="AJ429" s="88"/>
      <c r="AK429" s="88"/>
      <c r="AL429" s="88"/>
      <c r="AM429" s="88"/>
      <c r="AN429" s="88"/>
      <c r="AO429" s="88"/>
      <c r="AP429" s="88"/>
      <c r="AQ429" s="88"/>
      <c r="AR429" s="88"/>
      <c r="AS429" s="88"/>
      <c r="AT429" s="88"/>
      <c r="AU429" s="88"/>
      <c r="AV429" s="88"/>
      <c r="AW429" s="88"/>
      <c r="AX429" s="88"/>
      <c r="AY429" s="88"/>
      <c r="AZ429" s="88"/>
      <c r="BA429" s="88"/>
      <c r="BB429" s="88"/>
      <c r="BC429" s="88"/>
      <c r="BD429" s="88"/>
      <c r="BE429" s="88"/>
      <c r="BF429" s="88"/>
      <c r="BG429" s="88"/>
      <c r="BH429" s="88"/>
      <c r="BI429" s="88"/>
      <c r="BJ429" s="88"/>
      <c r="BK429" s="88"/>
      <c r="BL429" s="88"/>
      <c r="BM429" s="88"/>
      <c r="BN429" s="88"/>
      <c r="BO429" s="87"/>
      <c r="BP429" s="87"/>
    </row>
    <row r="430" spans="1:68">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c r="AA430" s="88"/>
      <c r="AB430" s="88"/>
      <c r="AC430" s="88"/>
      <c r="AD430" s="88"/>
      <c r="AE430" s="88"/>
      <c r="AF430" s="88"/>
      <c r="AG430" s="88"/>
      <c r="AH430" s="88"/>
      <c r="AI430" s="88"/>
      <c r="AJ430" s="88"/>
      <c r="AK430" s="88"/>
      <c r="AL430" s="88"/>
      <c r="AM430" s="88"/>
      <c r="AN430" s="88"/>
      <c r="AO430" s="88"/>
      <c r="AP430" s="88"/>
      <c r="AQ430" s="88"/>
      <c r="AR430" s="88"/>
      <c r="AS430" s="88"/>
      <c r="AT430" s="88"/>
      <c r="AU430" s="88"/>
      <c r="AV430" s="88"/>
      <c r="AW430" s="88"/>
      <c r="AX430" s="88"/>
      <c r="AY430" s="88"/>
      <c r="AZ430" s="88"/>
      <c r="BA430" s="88"/>
      <c r="BB430" s="88"/>
      <c r="BC430" s="88"/>
      <c r="BD430" s="88"/>
      <c r="BE430" s="88"/>
      <c r="BF430" s="88"/>
      <c r="BG430" s="88"/>
      <c r="BH430" s="88"/>
      <c r="BI430" s="88"/>
      <c r="BJ430" s="88"/>
      <c r="BK430" s="88"/>
      <c r="BL430" s="88"/>
      <c r="BM430" s="88"/>
      <c r="BN430" s="88"/>
      <c r="BO430" s="87"/>
      <c r="BP430" s="87"/>
    </row>
    <row r="431" spans="1:68">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c r="AA431" s="88"/>
      <c r="AB431" s="88"/>
      <c r="AC431" s="88"/>
      <c r="AD431" s="88"/>
      <c r="AE431" s="88"/>
      <c r="AF431" s="88"/>
      <c r="AG431" s="88"/>
      <c r="AH431" s="88"/>
      <c r="AI431" s="88"/>
      <c r="AJ431" s="88"/>
      <c r="AK431" s="88"/>
      <c r="AL431" s="88"/>
      <c r="AM431" s="88"/>
      <c r="AN431" s="88"/>
      <c r="AO431" s="88"/>
      <c r="AP431" s="88"/>
      <c r="AQ431" s="88"/>
      <c r="AR431" s="88"/>
      <c r="AS431" s="88"/>
      <c r="AT431" s="88"/>
      <c r="AU431" s="88"/>
      <c r="AV431" s="88"/>
      <c r="AW431" s="88"/>
      <c r="AX431" s="88"/>
      <c r="AY431" s="88"/>
      <c r="AZ431" s="88"/>
      <c r="BA431" s="88"/>
      <c r="BB431" s="88"/>
      <c r="BC431" s="88"/>
      <c r="BD431" s="88"/>
      <c r="BE431" s="88"/>
      <c r="BF431" s="88"/>
      <c r="BG431" s="88"/>
      <c r="BH431" s="88"/>
      <c r="BI431" s="88"/>
      <c r="BJ431" s="88"/>
      <c r="BK431" s="88"/>
      <c r="BL431" s="88"/>
      <c r="BM431" s="88"/>
      <c r="BN431" s="88"/>
      <c r="BO431" s="87"/>
      <c r="BP431" s="87"/>
    </row>
    <row r="432" spans="1:68">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c r="AA432" s="88"/>
      <c r="AB432" s="88"/>
      <c r="AC432" s="88"/>
      <c r="AD432" s="88"/>
      <c r="AE432" s="88"/>
      <c r="AF432" s="88"/>
      <c r="AG432" s="88"/>
      <c r="AH432" s="88"/>
      <c r="AI432" s="88"/>
      <c r="AJ432" s="88"/>
      <c r="AK432" s="88"/>
      <c r="AL432" s="88"/>
      <c r="AM432" s="88"/>
      <c r="AN432" s="88"/>
      <c r="AO432" s="88"/>
      <c r="AP432" s="88"/>
      <c r="AQ432" s="88"/>
      <c r="AR432" s="88"/>
      <c r="AS432" s="88"/>
      <c r="AT432" s="88"/>
      <c r="AU432" s="88"/>
      <c r="AV432" s="88"/>
      <c r="AW432" s="88"/>
      <c r="AX432" s="88"/>
      <c r="AY432" s="88"/>
      <c r="AZ432" s="88"/>
      <c r="BA432" s="88"/>
      <c r="BB432" s="88"/>
      <c r="BC432" s="88"/>
      <c r="BD432" s="88"/>
      <c r="BE432" s="88"/>
      <c r="BF432" s="88"/>
      <c r="BG432" s="88"/>
      <c r="BH432" s="88"/>
      <c r="BI432" s="88"/>
      <c r="BJ432" s="88"/>
      <c r="BK432" s="88"/>
      <c r="BL432" s="88"/>
      <c r="BM432" s="88"/>
      <c r="BN432" s="88"/>
      <c r="BO432" s="87"/>
      <c r="BP432" s="87"/>
    </row>
    <row r="433" spans="1:68">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c r="AA433" s="88"/>
      <c r="AB433" s="88"/>
      <c r="AC433" s="88"/>
      <c r="AD433" s="88"/>
      <c r="AE433" s="88"/>
      <c r="AF433" s="88"/>
      <c r="AG433" s="88"/>
      <c r="AH433" s="88"/>
      <c r="AI433" s="88"/>
      <c r="AJ433" s="88"/>
      <c r="AK433" s="88"/>
      <c r="AL433" s="88"/>
      <c r="AM433" s="88"/>
      <c r="AN433" s="88"/>
      <c r="AO433" s="88"/>
      <c r="AP433" s="88"/>
      <c r="AQ433" s="88"/>
      <c r="AR433" s="88"/>
      <c r="AS433" s="88"/>
      <c r="AT433" s="88"/>
      <c r="AU433" s="88"/>
      <c r="AV433" s="88"/>
      <c r="AW433" s="88"/>
      <c r="AX433" s="88"/>
      <c r="AY433" s="88"/>
      <c r="AZ433" s="88"/>
      <c r="BA433" s="88"/>
      <c r="BB433" s="88"/>
      <c r="BC433" s="88"/>
      <c r="BD433" s="88"/>
      <c r="BE433" s="88"/>
      <c r="BF433" s="88"/>
      <c r="BG433" s="88"/>
      <c r="BH433" s="88"/>
      <c r="BI433" s="88"/>
      <c r="BJ433" s="88"/>
      <c r="BK433" s="88"/>
      <c r="BL433" s="88"/>
      <c r="BM433" s="88"/>
      <c r="BN433" s="88"/>
      <c r="BO433" s="87"/>
      <c r="BP433" s="87"/>
    </row>
    <row r="434" spans="1:68">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c r="AA434" s="88"/>
      <c r="AB434" s="88"/>
      <c r="AC434" s="88"/>
      <c r="AD434" s="88"/>
      <c r="AE434" s="88"/>
      <c r="AF434" s="88"/>
      <c r="AG434" s="88"/>
      <c r="AH434" s="88"/>
      <c r="AI434" s="88"/>
      <c r="AJ434" s="88"/>
      <c r="AK434" s="88"/>
      <c r="AL434" s="88"/>
      <c r="AM434" s="88"/>
      <c r="AN434" s="88"/>
      <c r="AO434" s="88"/>
      <c r="AP434" s="88"/>
      <c r="AQ434" s="88"/>
      <c r="AR434" s="88"/>
      <c r="AS434" s="88"/>
      <c r="AT434" s="88"/>
      <c r="AU434" s="88"/>
      <c r="AV434" s="88"/>
      <c r="AW434" s="88"/>
      <c r="AX434" s="88"/>
      <c r="AY434" s="88"/>
      <c r="AZ434" s="88"/>
      <c r="BA434" s="88"/>
      <c r="BB434" s="88"/>
      <c r="BC434" s="88"/>
      <c r="BD434" s="88"/>
      <c r="BE434" s="88"/>
      <c r="BF434" s="88"/>
      <c r="BG434" s="88"/>
      <c r="BH434" s="88"/>
      <c r="BI434" s="88"/>
      <c r="BJ434" s="88"/>
      <c r="BK434" s="88"/>
      <c r="BL434" s="88"/>
      <c r="BM434" s="88"/>
      <c r="BN434" s="88"/>
      <c r="BO434" s="87"/>
      <c r="BP434" s="87"/>
    </row>
    <row r="435" spans="1:68">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c r="AA435" s="88"/>
      <c r="AB435" s="88"/>
      <c r="AC435" s="88"/>
      <c r="AD435" s="88"/>
      <c r="AE435" s="88"/>
      <c r="AF435" s="88"/>
      <c r="AG435" s="88"/>
      <c r="AH435" s="88"/>
      <c r="AI435" s="88"/>
      <c r="AJ435" s="88"/>
      <c r="AK435" s="88"/>
      <c r="AL435" s="88"/>
      <c r="AM435" s="88"/>
      <c r="AN435" s="88"/>
      <c r="AO435" s="88"/>
      <c r="AP435" s="88"/>
      <c r="AQ435" s="88"/>
      <c r="AR435" s="88"/>
      <c r="AS435" s="88"/>
      <c r="AT435" s="88"/>
      <c r="AU435" s="88"/>
      <c r="AV435" s="88"/>
      <c r="AW435" s="88"/>
      <c r="AX435" s="88"/>
      <c r="AY435" s="88"/>
      <c r="AZ435" s="88"/>
      <c r="BA435" s="88"/>
      <c r="BB435" s="88"/>
      <c r="BC435" s="88"/>
      <c r="BD435" s="88"/>
      <c r="BE435" s="88"/>
      <c r="BF435" s="88"/>
      <c r="BG435" s="88"/>
      <c r="BH435" s="88"/>
      <c r="BI435" s="88"/>
      <c r="BJ435" s="88"/>
      <c r="BK435" s="88"/>
      <c r="BL435" s="88"/>
      <c r="BM435" s="88"/>
      <c r="BN435" s="88"/>
      <c r="BO435" s="87"/>
      <c r="BP435" s="87"/>
    </row>
    <row r="436" spans="1:68">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c r="AA436" s="88"/>
      <c r="AB436" s="88"/>
      <c r="AC436" s="88"/>
      <c r="AD436" s="88"/>
      <c r="AE436" s="88"/>
      <c r="AF436" s="88"/>
      <c r="AG436" s="88"/>
      <c r="AH436" s="88"/>
      <c r="AI436" s="88"/>
      <c r="AJ436" s="88"/>
      <c r="AK436" s="88"/>
      <c r="AL436" s="88"/>
      <c r="AM436" s="88"/>
      <c r="AN436" s="88"/>
      <c r="AO436" s="88"/>
      <c r="AP436" s="88"/>
      <c r="AQ436" s="88"/>
      <c r="AR436" s="88"/>
      <c r="AS436" s="88"/>
      <c r="AT436" s="88"/>
      <c r="AU436" s="88"/>
      <c r="AV436" s="88"/>
      <c r="AW436" s="88"/>
      <c r="AX436" s="88"/>
      <c r="AY436" s="88"/>
      <c r="AZ436" s="88"/>
      <c r="BA436" s="88"/>
      <c r="BB436" s="88"/>
      <c r="BC436" s="88"/>
      <c r="BD436" s="88"/>
      <c r="BE436" s="88"/>
      <c r="BF436" s="88"/>
      <c r="BG436" s="88"/>
      <c r="BH436" s="88"/>
      <c r="BI436" s="88"/>
      <c r="BJ436" s="88"/>
      <c r="BK436" s="88"/>
      <c r="BL436" s="88"/>
      <c r="BM436" s="88"/>
      <c r="BN436" s="88"/>
      <c r="BO436" s="87"/>
      <c r="BP436" s="87"/>
    </row>
    <row r="437" spans="1:68">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7"/>
      <c r="BP437" s="87"/>
    </row>
    <row r="438" spans="1:68">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c r="AA438" s="88"/>
      <c r="AB438" s="88"/>
      <c r="AC438" s="88"/>
      <c r="AD438" s="88"/>
      <c r="AE438" s="88"/>
      <c r="AF438" s="88"/>
      <c r="AG438" s="88"/>
      <c r="AH438" s="88"/>
      <c r="AI438" s="88"/>
      <c r="AJ438" s="88"/>
      <c r="AK438" s="88"/>
      <c r="AL438" s="88"/>
      <c r="AM438" s="88"/>
      <c r="AN438" s="88"/>
      <c r="AO438" s="88"/>
      <c r="AP438" s="88"/>
      <c r="AQ438" s="88"/>
      <c r="AR438" s="88"/>
      <c r="AS438" s="88"/>
      <c r="AT438" s="88"/>
      <c r="AU438" s="88"/>
      <c r="AV438" s="88"/>
      <c r="AW438" s="88"/>
      <c r="AX438" s="88"/>
      <c r="AY438" s="88"/>
      <c r="AZ438" s="88"/>
      <c r="BA438" s="88"/>
      <c r="BB438" s="88"/>
      <c r="BC438" s="88"/>
      <c r="BD438" s="88"/>
      <c r="BE438" s="88"/>
      <c r="BF438" s="88"/>
      <c r="BG438" s="88"/>
      <c r="BH438" s="88"/>
      <c r="BI438" s="88"/>
      <c r="BJ438" s="88"/>
      <c r="BK438" s="88"/>
      <c r="BL438" s="88"/>
      <c r="BM438" s="88"/>
      <c r="BN438" s="88"/>
      <c r="BO438" s="87"/>
      <c r="BP438" s="87"/>
    </row>
    <row r="439" spans="1:68">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c r="AA439" s="88"/>
      <c r="AB439" s="88"/>
      <c r="AC439" s="88"/>
      <c r="AD439" s="88"/>
      <c r="AE439" s="88"/>
      <c r="AF439" s="88"/>
      <c r="AG439" s="88"/>
      <c r="AH439" s="88"/>
      <c r="AI439" s="88"/>
      <c r="AJ439" s="88"/>
      <c r="AK439" s="88"/>
      <c r="AL439" s="88"/>
      <c r="AM439" s="88"/>
      <c r="AN439" s="88"/>
      <c r="AO439" s="88"/>
      <c r="AP439" s="88"/>
      <c r="AQ439" s="88"/>
      <c r="AR439" s="88"/>
      <c r="AS439" s="88"/>
      <c r="AT439" s="88"/>
      <c r="AU439" s="88"/>
      <c r="AV439" s="88"/>
      <c r="AW439" s="88"/>
      <c r="AX439" s="88"/>
      <c r="AY439" s="88"/>
      <c r="AZ439" s="88"/>
      <c r="BA439" s="88"/>
      <c r="BB439" s="88"/>
      <c r="BC439" s="88"/>
      <c r="BD439" s="88"/>
      <c r="BE439" s="88"/>
      <c r="BF439" s="88"/>
      <c r="BG439" s="88"/>
      <c r="BH439" s="88"/>
      <c r="BI439" s="88"/>
      <c r="BJ439" s="88"/>
      <c r="BK439" s="88"/>
      <c r="BL439" s="88"/>
      <c r="BM439" s="88"/>
      <c r="BN439" s="88"/>
      <c r="BO439" s="87"/>
      <c r="BP439" s="87"/>
    </row>
    <row r="440" spans="1:68">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c r="AA440" s="88"/>
      <c r="AB440" s="88"/>
      <c r="AC440" s="88"/>
      <c r="AD440" s="88"/>
      <c r="AE440" s="88"/>
      <c r="AF440" s="88"/>
      <c r="AG440" s="88"/>
      <c r="AH440" s="88"/>
      <c r="AI440" s="88"/>
      <c r="AJ440" s="88"/>
      <c r="AK440" s="88"/>
      <c r="AL440" s="88"/>
      <c r="AM440" s="88"/>
      <c r="AN440" s="88"/>
      <c r="AO440" s="88"/>
      <c r="AP440" s="88"/>
      <c r="AQ440" s="88"/>
      <c r="AR440" s="88"/>
      <c r="AS440" s="88"/>
      <c r="AT440" s="88"/>
      <c r="AU440" s="88"/>
      <c r="AV440" s="88"/>
      <c r="AW440" s="88"/>
      <c r="AX440" s="88"/>
      <c r="AY440" s="88"/>
      <c r="AZ440" s="88"/>
      <c r="BA440" s="88"/>
      <c r="BB440" s="88"/>
      <c r="BC440" s="88"/>
      <c r="BD440" s="88"/>
      <c r="BE440" s="88"/>
      <c r="BF440" s="88"/>
      <c r="BG440" s="88"/>
      <c r="BH440" s="88"/>
      <c r="BI440" s="88"/>
      <c r="BJ440" s="88"/>
      <c r="BK440" s="88"/>
      <c r="BL440" s="88"/>
      <c r="BM440" s="88"/>
      <c r="BN440" s="88"/>
      <c r="BO440" s="87"/>
      <c r="BP440" s="87"/>
    </row>
    <row r="441" spans="1:68">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c r="AA441" s="88"/>
      <c r="AB441" s="88"/>
      <c r="AC441" s="88"/>
      <c r="AD441" s="88"/>
      <c r="AE441" s="88"/>
      <c r="AF441" s="88"/>
      <c r="AG441" s="88"/>
      <c r="AH441" s="88"/>
      <c r="AI441" s="88"/>
      <c r="AJ441" s="88"/>
      <c r="AK441" s="88"/>
      <c r="AL441" s="88"/>
      <c r="AM441" s="88"/>
      <c r="AN441" s="88"/>
      <c r="AO441" s="88"/>
      <c r="AP441" s="88"/>
      <c r="AQ441" s="88"/>
      <c r="AR441" s="88"/>
      <c r="AS441" s="88"/>
      <c r="AT441" s="88"/>
      <c r="AU441" s="88"/>
      <c r="AV441" s="88"/>
      <c r="AW441" s="88"/>
      <c r="AX441" s="88"/>
      <c r="AY441" s="88"/>
      <c r="AZ441" s="88"/>
      <c r="BA441" s="88"/>
      <c r="BB441" s="88"/>
      <c r="BC441" s="88"/>
      <c r="BD441" s="88"/>
      <c r="BE441" s="88"/>
      <c r="BF441" s="88"/>
      <c r="BG441" s="88"/>
      <c r="BH441" s="88"/>
      <c r="BI441" s="88"/>
      <c r="BJ441" s="88"/>
      <c r="BK441" s="88"/>
      <c r="BL441" s="88"/>
      <c r="BM441" s="88"/>
      <c r="BN441" s="88"/>
      <c r="BO441" s="87"/>
      <c r="BP441" s="87"/>
    </row>
    <row r="442" spans="1:68">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c r="AA442" s="88"/>
      <c r="AB442" s="88"/>
      <c r="AC442" s="88"/>
      <c r="AD442" s="88"/>
      <c r="AE442" s="88"/>
      <c r="AF442" s="88"/>
      <c r="AG442" s="88"/>
      <c r="AH442" s="88"/>
      <c r="AI442" s="88"/>
      <c r="AJ442" s="88"/>
      <c r="AK442" s="88"/>
      <c r="AL442" s="88"/>
      <c r="AM442" s="88"/>
      <c r="AN442" s="88"/>
      <c r="AO442" s="88"/>
      <c r="AP442" s="88"/>
      <c r="AQ442" s="88"/>
      <c r="AR442" s="88"/>
      <c r="AS442" s="88"/>
      <c r="AT442" s="88"/>
      <c r="AU442" s="88"/>
      <c r="AV442" s="88"/>
      <c r="AW442" s="88"/>
      <c r="AX442" s="88"/>
      <c r="AY442" s="88"/>
      <c r="AZ442" s="88"/>
      <c r="BA442" s="88"/>
      <c r="BB442" s="88"/>
      <c r="BC442" s="88"/>
      <c r="BD442" s="88"/>
      <c r="BE442" s="88"/>
      <c r="BF442" s="88"/>
      <c r="BG442" s="88"/>
      <c r="BH442" s="88"/>
      <c r="BI442" s="88"/>
      <c r="BJ442" s="88"/>
      <c r="BK442" s="88"/>
      <c r="BL442" s="88"/>
      <c r="BM442" s="88"/>
      <c r="BN442" s="88"/>
      <c r="BO442" s="87"/>
      <c r="BP442" s="87"/>
    </row>
    <row r="443" spans="1:68">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c r="AA443" s="88"/>
      <c r="AB443" s="88"/>
      <c r="AC443" s="88"/>
      <c r="AD443" s="88"/>
      <c r="AE443" s="88"/>
      <c r="AF443" s="88"/>
      <c r="AG443" s="88"/>
      <c r="AH443" s="88"/>
      <c r="AI443" s="88"/>
      <c r="AJ443" s="88"/>
      <c r="AK443" s="88"/>
      <c r="AL443" s="88"/>
      <c r="AM443" s="88"/>
      <c r="AN443" s="88"/>
      <c r="AO443" s="88"/>
      <c r="AP443" s="88"/>
      <c r="AQ443" s="88"/>
      <c r="AR443" s="88"/>
      <c r="AS443" s="88"/>
      <c r="AT443" s="88"/>
      <c r="AU443" s="88"/>
      <c r="AV443" s="88"/>
      <c r="AW443" s="88"/>
      <c r="AX443" s="88"/>
      <c r="AY443" s="88"/>
      <c r="AZ443" s="88"/>
      <c r="BA443" s="88"/>
      <c r="BB443" s="88"/>
      <c r="BC443" s="88"/>
      <c r="BD443" s="88"/>
      <c r="BE443" s="88"/>
      <c r="BF443" s="88"/>
      <c r="BG443" s="88"/>
      <c r="BH443" s="88"/>
      <c r="BI443" s="88"/>
      <c r="BJ443" s="88"/>
      <c r="BK443" s="88"/>
      <c r="BL443" s="88"/>
      <c r="BM443" s="88"/>
      <c r="BN443" s="88"/>
      <c r="BO443" s="87"/>
      <c r="BP443" s="87"/>
    </row>
    <row r="444" spans="1:68">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c r="AA444" s="88"/>
      <c r="AB444" s="88"/>
      <c r="AC444" s="88"/>
      <c r="AD444" s="88"/>
      <c r="AE444" s="88"/>
      <c r="AF444" s="88"/>
      <c r="AG444" s="88"/>
      <c r="AH444" s="88"/>
      <c r="AI444" s="88"/>
      <c r="AJ444" s="88"/>
      <c r="AK444" s="88"/>
      <c r="AL444" s="88"/>
      <c r="AM444" s="88"/>
      <c r="AN444" s="88"/>
      <c r="AO444" s="88"/>
      <c r="AP444" s="88"/>
      <c r="AQ444" s="88"/>
      <c r="AR444" s="88"/>
      <c r="AS444" s="88"/>
      <c r="AT444" s="88"/>
      <c r="AU444" s="88"/>
      <c r="AV444" s="88"/>
      <c r="AW444" s="88"/>
      <c r="AX444" s="88"/>
      <c r="AY444" s="88"/>
      <c r="AZ444" s="88"/>
      <c r="BA444" s="88"/>
      <c r="BB444" s="88"/>
      <c r="BC444" s="88"/>
      <c r="BD444" s="88"/>
      <c r="BE444" s="88"/>
      <c r="BF444" s="88"/>
      <c r="BG444" s="88"/>
      <c r="BH444" s="88"/>
      <c r="BI444" s="88"/>
      <c r="BJ444" s="88"/>
      <c r="BK444" s="88"/>
      <c r="BL444" s="88"/>
      <c r="BM444" s="88"/>
      <c r="BN444" s="88"/>
      <c r="BO444" s="87"/>
      <c r="BP444" s="87"/>
    </row>
    <row r="445" spans="1:68">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c r="AA445" s="88"/>
      <c r="AB445" s="88"/>
      <c r="AC445" s="88"/>
      <c r="AD445" s="88"/>
      <c r="AE445" s="88"/>
      <c r="AF445" s="88"/>
      <c r="AG445" s="88"/>
      <c r="AH445" s="88"/>
      <c r="AI445" s="88"/>
      <c r="AJ445" s="88"/>
      <c r="AK445" s="88"/>
      <c r="AL445" s="88"/>
      <c r="AM445" s="88"/>
      <c r="AN445" s="88"/>
      <c r="AO445" s="88"/>
      <c r="AP445" s="88"/>
      <c r="AQ445" s="88"/>
      <c r="AR445" s="88"/>
      <c r="AS445" s="88"/>
      <c r="AT445" s="88"/>
      <c r="AU445" s="88"/>
      <c r="AV445" s="88"/>
      <c r="AW445" s="88"/>
      <c r="AX445" s="88"/>
      <c r="AY445" s="88"/>
      <c r="AZ445" s="88"/>
      <c r="BA445" s="88"/>
      <c r="BB445" s="88"/>
      <c r="BC445" s="88"/>
      <c r="BD445" s="88"/>
      <c r="BE445" s="88"/>
      <c r="BF445" s="88"/>
      <c r="BG445" s="88"/>
      <c r="BH445" s="88"/>
      <c r="BI445" s="88"/>
      <c r="BJ445" s="88"/>
      <c r="BK445" s="88"/>
      <c r="BL445" s="88"/>
      <c r="BM445" s="88"/>
      <c r="BN445" s="88"/>
      <c r="BO445" s="87"/>
      <c r="BP445" s="87"/>
    </row>
    <row r="446" spans="1:68">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c r="AA446" s="88"/>
      <c r="AB446" s="88"/>
      <c r="AC446" s="88"/>
      <c r="AD446" s="88"/>
      <c r="AE446" s="88"/>
      <c r="AF446" s="88"/>
      <c r="AG446" s="88"/>
      <c r="AH446" s="88"/>
      <c r="AI446" s="88"/>
      <c r="AJ446" s="88"/>
      <c r="AK446" s="88"/>
      <c r="AL446" s="88"/>
      <c r="AM446" s="88"/>
      <c r="AN446" s="88"/>
      <c r="AO446" s="88"/>
      <c r="AP446" s="88"/>
      <c r="AQ446" s="88"/>
      <c r="AR446" s="88"/>
      <c r="AS446" s="88"/>
      <c r="AT446" s="88"/>
      <c r="AU446" s="88"/>
      <c r="AV446" s="88"/>
      <c r="AW446" s="88"/>
      <c r="AX446" s="88"/>
      <c r="AY446" s="88"/>
      <c r="AZ446" s="88"/>
      <c r="BA446" s="88"/>
      <c r="BB446" s="88"/>
      <c r="BC446" s="88"/>
      <c r="BD446" s="88"/>
      <c r="BE446" s="88"/>
      <c r="BF446" s="88"/>
      <c r="BG446" s="88"/>
      <c r="BH446" s="88"/>
      <c r="BI446" s="88"/>
      <c r="BJ446" s="88"/>
      <c r="BK446" s="88"/>
      <c r="BL446" s="88"/>
      <c r="BM446" s="88"/>
      <c r="BN446" s="88"/>
      <c r="BO446" s="87"/>
      <c r="BP446" s="87"/>
    </row>
    <row r="447" spans="1:68">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c r="AA447" s="88"/>
      <c r="AB447" s="88"/>
      <c r="AC447" s="88"/>
      <c r="AD447" s="88"/>
      <c r="AE447" s="88"/>
      <c r="AF447" s="88"/>
      <c r="AG447" s="88"/>
      <c r="AH447" s="88"/>
      <c r="AI447" s="88"/>
      <c r="AJ447" s="88"/>
      <c r="AK447" s="88"/>
      <c r="AL447" s="88"/>
      <c r="AM447" s="88"/>
      <c r="AN447" s="88"/>
      <c r="AO447" s="88"/>
      <c r="AP447" s="88"/>
      <c r="AQ447" s="88"/>
      <c r="AR447" s="88"/>
      <c r="AS447" s="88"/>
      <c r="AT447" s="88"/>
      <c r="AU447" s="88"/>
      <c r="AV447" s="88"/>
      <c r="AW447" s="88"/>
      <c r="AX447" s="88"/>
      <c r="AY447" s="88"/>
      <c r="AZ447" s="88"/>
      <c r="BA447" s="88"/>
      <c r="BB447" s="88"/>
      <c r="BC447" s="88"/>
      <c r="BD447" s="88"/>
      <c r="BE447" s="88"/>
      <c r="BF447" s="88"/>
      <c r="BG447" s="88"/>
      <c r="BH447" s="88"/>
      <c r="BI447" s="88"/>
      <c r="BJ447" s="88"/>
      <c r="BK447" s="88"/>
      <c r="BL447" s="88"/>
      <c r="BM447" s="88"/>
      <c r="BN447" s="88"/>
      <c r="BO447" s="87"/>
      <c r="BP447" s="87"/>
    </row>
    <row r="448" spans="1:68">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c r="AA448" s="88"/>
      <c r="AB448" s="88"/>
      <c r="AC448" s="88"/>
      <c r="AD448" s="88"/>
      <c r="AE448" s="88"/>
      <c r="AF448" s="88"/>
      <c r="AG448" s="88"/>
      <c r="AH448" s="88"/>
      <c r="AI448" s="88"/>
      <c r="AJ448" s="88"/>
      <c r="AK448" s="88"/>
      <c r="AL448" s="88"/>
      <c r="AM448" s="88"/>
      <c r="AN448" s="88"/>
      <c r="AO448" s="88"/>
      <c r="AP448" s="88"/>
      <c r="AQ448" s="88"/>
      <c r="AR448" s="88"/>
      <c r="AS448" s="88"/>
      <c r="AT448" s="88"/>
      <c r="AU448" s="88"/>
      <c r="AV448" s="88"/>
      <c r="AW448" s="88"/>
      <c r="AX448" s="88"/>
      <c r="AY448" s="88"/>
      <c r="AZ448" s="88"/>
      <c r="BA448" s="88"/>
      <c r="BB448" s="88"/>
      <c r="BC448" s="88"/>
      <c r="BD448" s="88"/>
      <c r="BE448" s="88"/>
      <c r="BF448" s="88"/>
      <c r="BG448" s="88"/>
      <c r="BH448" s="88"/>
      <c r="BI448" s="88"/>
      <c r="BJ448" s="88"/>
      <c r="BK448" s="88"/>
      <c r="BL448" s="88"/>
      <c r="BM448" s="88"/>
      <c r="BN448" s="88"/>
      <c r="BO448" s="87"/>
      <c r="BP448" s="87"/>
    </row>
    <row r="449" spans="1:68">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c r="AA449" s="88"/>
      <c r="AB449" s="88"/>
      <c r="AC449" s="88"/>
      <c r="AD449" s="88"/>
      <c r="AE449" s="88"/>
      <c r="AF449" s="88"/>
      <c r="AG449" s="88"/>
      <c r="AH449" s="88"/>
      <c r="AI449" s="88"/>
      <c r="AJ449" s="88"/>
      <c r="AK449" s="88"/>
      <c r="AL449" s="88"/>
      <c r="AM449" s="88"/>
      <c r="AN449" s="88"/>
      <c r="AO449" s="88"/>
      <c r="AP449" s="88"/>
      <c r="AQ449" s="88"/>
      <c r="AR449" s="88"/>
      <c r="AS449" s="88"/>
      <c r="AT449" s="88"/>
      <c r="AU449" s="88"/>
      <c r="AV449" s="88"/>
      <c r="AW449" s="88"/>
      <c r="AX449" s="88"/>
      <c r="AY449" s="88"/>
      <c r="AZ449" s="88"/>
      <c r="BA449" s="88"/>
      <c r="BB449" s="88"/>
      <c r="BC449" s="88"/>
      <c r="BD449" s="88"/>
      <c r="BE449" s="88"/>
      <c r="BF449" s="88"/>
      <c r="BG449" s="88"/>
      <c r="BH449" s="88"/>
      <c r="BI449" s="88"/>
      <c r="BJ449" s="88"/>
      <c r="BK449" s="88"/>
      <c r="BL449" s="88"/>
      <c r="BM449" s="88"/>
      <c r="BN449" s="88"/>
      <c r="BO449" s="87"/>
      <c r="BP449" s="87"/>
    </row>
    <row r="450" spans="1:68">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c r="AA450" s="88"/>
      <c r="AB450" s="88"/>
      <c r="AC450" s="88"/>
      <c r="AD450" s="88"/>
      <c r="AE450" s="88"/>
      <c r="AF450" s="88"/>
      <c r="AG450" s="88"/>
      <c r="AH450" s="88"/>
      <c r="AI450" s="88"/>
      <c r="AJ450" s="88"/>
      <c r="AK450" s="88"/>
      <c r="AL450" s="88"/>
      <c r="AM450" s="88"/>
      <c r="AN450" s="88"/>
      <c r="AO450" s="88"/>
      <c r="AP450" s="88"/>
      <c r="AQ450" s="88"/>
      <c r="AR450" s="88"/>
      <c r="AS450" s="88"/>
      <c r="AT450" s="88"/>
      <c r="AU450" s="88"/>
      <c r="AV450" s="88"/>
      <c r="AW450" s="88"/>
      <c r="AX450" s="88"/>
      <c r="AY450" s="88"/>
      <c r="AZ450" s="88"/>
      <c r="BA450" s="88"/>
      <c r="BB450" s="88"/>
      <c r="BC450" s="88"/>
      <c r="BD450" s="88"/>
      <c r="BE450" s="88"/>
      <c r="BF450" s="88"/>
      <c r="BG450" s="88"/>
      <c r="BH450" s="88"/>
      <c r="BI450" s="88"/>
      <c r="BJ450" s="88"/>
      <c r="BK450" s="88"/>
      <c r="BL450" s="88"/>
      <c r="BM450" s="88"/>
      <c r="BN450" s="88"/>
      <c r="BO450" s="87"/>
      <c r="BP450" s="87"/>
    </row>
    <row r="451" spans="1:68">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c r="AA451" s="88"/>
      <c r="AB451" s="88"/>
      <c r="AC451" s="88"/>
      <c r="AD451" s="88"/>
      <c r="AE451" s="88"/>
      <c r="AF451" s="88"/>
      <c r="AG451" s="88"/>
      <c r="AH451" s="88"/>
      <c r="AI451" s="88"/>
      <c r="AJ451" s="88"/>
      <c r="AK451" s="88"/>
      <c r="AL451" s="88"/>
      <c r="AM451" s="88"/>
      <c r="AN451" s="88"/>
      <c r="AO451" s="88"/>
      <c r="AP451" s="88"/>
      <c r="AQ451" s="88"/>
      <c r="AR451" s="88"/>
      <c r="AS451" s="88"/>
      <c r="AT451" s="88"/>
      <c r="AU451" s="88"/>
      <c r="AV451" s="88"/>
      <c r="AW451" s="88"/>
      <c r="AX451" s="88"/>
      <c r="AY451" s="88"/>
      <c r="AZ451" s="88"/>
      <c r="BA451" s="88"/>
      <c r="BB451" s="88"/>
      <c r="BC451" s="88"/>
      <c r="BD451" s="88"/>
      <c r="BE451" s="88"/>
      <c r="BF451" s="88"/>
      <c r="BG451" s="88"/>
      <c r="BH451" s="88"/>
      <c r="BI451" s="88"/>
      <c r="BJ451" s="88"/>
      <c r="BK451" s="88"/>
      <c r="BL451" s="88"/>
      <c r="BM451" s="88"/>
      <c r="BN451" s="88"/>
      <c r="BO451" s="87"/>
      <c r="BP451" s="87"/>
    </row>
    <row r="452" spans="1:68">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c r="AA452" s="88"/>
      <c r="AB452" s="88"/>
      <c r="AC452" s="88"/>
      <c r="AD452" s="88"/>
      <c r="AE452" s="88"/>
      <c r="AF452" s="88"/>
      <c r="AG452" s="88"/>
      <c r="AH452" s="88"/>
      <c r="AI452" s="88"/>
      <c r="AJ452" s="88"/>
      <c r="AK452" s="88"/>
      <c r="AL452" s="88"/>
      <c r="AM452" s="88"/>
      <c r="AN452" s="88"/>
      <c r="AO452" s="88"/>
      <c r="AP452" s="88"/>
      <c r="AQ452" s="88"/>
      <c r="AR452" s="88"/>
      <c r="AS452" s="88"/>
      <c r="AT452" s="88"/>
      <c r="AU452" s="88"/>
      <c r="AV452" s="88"/>
      <c r="AW452" s="88"/>
      <c r="AX452" s="88"/>
      <c r="AY452" s="88"/>
      <c r="AZ452" s="88"/>
      <c r="BA452" s="88"/>
      <c r="BB452" s="88"/>
      <c r="BC452" s="88"/>
      <c r="BD452" s="88"/>
      <c r="BE452" s="88"/>
      <c r="BF452" s="88"/>
      <c r="BG452" s="88"/>
      <c r="BH452" s="88"/>
      <c r="BI452" s="88"/>
      <c r="BJ452" s="88"/>
      <c r="BK452" s="88"/>
      <c r="BL452" s="88"/>
      <c r="BM452" s="88"/>
      <c r="BN452" s="88"/>
      <c r="BO452" s="87"/>
      <c r="BP452" s="87"/>
    </row>
    <row r="453" spans="1:68">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c r="AA453" s="88"/>
      <c r="AB453" s="88"/>
      <c r="AC453" s="88"/>
      <c r="AD453" s="88"/>
      <c r="AE453" s="88"/>
      <c r="AF453" s="88"/>
      <c r="AG453" s="88"/>
      <c r="AH453" s="88"/>
      <c r="AI453" s="88"/>
      <c r="AJ453" s="88"/>
      <c r="AK453" s="88"/>
      <c r="AL453" s="88"/>
      <c r="AM453" s="88"/>
      <c r="AN453" s="88"/>
      <c r="AO453" s="88"/>
      <c r="AP453" s="88"/>
      <c r="AQ453" s="88"/>
      <c r="AR453" s="88"/>
      <c r="AS453" s="88"/>
      <c r="AT453" s="88"/>
      <c r="AU453" s="88"/>
      <c r="AV453" s="88"/>
      <c r="AW453" s="88"/>
      <c r="AX453" s="88"/>
      <c r="AY453" s="88"/>
      <c r="AZ453" s="88"/>
      <c r="BA453" s="88"/>
      <c r="BB453" s="88"/>
      <c r="BC453" s="88"/>
      <c r="BD453" s="88"/>
      <c r="BE453" s="88"/>
      <c r="BF453" s="88"/>
      <c r="BG453" s="88"/>
      <c r="BH453" s="88"/>
      <c r="BI453" s="88"/>
      <c r="BJ453" s="88"/>
      <c r="BK453" s="88"/>
      <c r="BL453" s="88"/>
      <c r="BM453" s="88"/>
      <c r="BN453" s="88"/>
      <c r="BO453" s="87"/>
      <c r="BP453" s="87"/>
    </row>
    <row r="454" spans="1:68">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c r="AA454" s="88"/>
      <c r="AB454" s="88"/>
      <c r="AC454" s="88"/>
      <c r="AD454" s="88"/>
      <c r="AE454" s="88"/>
      <c r="AF454" s="88"/>
      <c r="AG454" s="88"/>
      <c r="AH454" s="88"/>
      <c r="AI454" s="88"/>
      <c r="AJ454" s="88"/>
      <c r="AK454" s="88"/>
      <c r="AL454" s="88"/>
      <c r="AM454" s="88"/>
      <c r="AN454" s="88"/>
      <c r="AO454" s="88"/>
      <c r="AP454" s="88"/>
      <c r="AQ454" s="88"/>
      <c r="AR454" s="88"/>
      <c r="AS454" s="88"/>
      <c r="AT454" s="88"/>
      <c r="AU454" s="88"/>
      <c r="AV454" s="88"/>
      <c r="AW454" s="88"/>
      <c r="AX454" s="88"/>
      <c r="AY454" s="88"/>
      <c r="AZ454" s="88"/>
      <c r="BA454" s="88"/>
      <c r="BB454" s="88"/>
      <c r="BC454" s="88"/>
      <c r="BD454" s="88"/>
      <c r="BE454" s="88"/>
      <c r="BF454" s="88"/>
      <c r="BG454" s="88"/>
      <c r="BH454" s="88"/>
      <c r="BI454" s="88"/>
      <c r="BJ454" s="88"/>
      <c r="BK454" s="88"/>
      <c r="BL454" s="88"/>
      <c r="BM454" s="88"/>
      <c r="BN454" s="88"/>
      <c r="BO454" s="87"/>
      <c r="BP454" s="87"/>
    </row>
    <row r="455" spans="1:68">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c r="AA455" s="88"/>
      <c r="AB455" s="88"/>
      <c r="AC455" s="88"/>
      <c r="AD455" s="88"/>
      <c r="AE455" s="88"/>
      <c r="AF455" s="88"/>
      <c r="AG455" s="88"/>
      <c r="AH455" s="88"/>
      <c r="AI455" s="88"/>
      <c r="AJ455" s="88"/>
      <c r="AK455" s="88"/>
      <c r="AL455" s="88"/>
      <c r="AM455" s="88"/>
      <c r="AN455" s="88"/>
      <c r="AO455" s="88"/>
      <c r="AP455" s="88"/>
      <c r="AQ455" s="88"/>
      <c r="AR455" s="88"/>
      <c r="AS455" s="88"/>
      <c r="AT455" s="88"/>
      <c r="AU455" s="88"/>
      <c r="AV455" s="88"/>
      <c r="AW455" s="88"/>
      <c r="AX455" s="88"/>
      <c r="AY455" s="88"/>
      <c r="AZ455" s="88"/>
      <c r="BA455" s="88"/>
      <c r="BB455" s="88"/>
      <c r="BC455" s="88"/>
      <c r="BD455" s="88"/>
      <c r="BE455" s="88"/>
      <c r="BF455" s="88"/>
      <c r="BG455" s="88"/>
      <c r="BH455" s="88"/>
      <c r="BI455" s="88"/>
      <c r="BJ455" s="88"/>
      <c r="BK455" s="88"/>
      <c r="BL455" s="88"/>
      <c r="BM455" s="88"/>
      <c r="BN455" s="88"/>
      <c r="BO455" s="87"/>
      <c r="BP455" s="87"/>
    </row>
    <row r="456" spans="1:68">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c r="AA456" s="88"/>
      <c r="AB456" s="88"/>
      <c r="AC456" s="88"/>
      <c r="AD456" s="88"/>
      <c r="AE456" s="88"/>
      <c r="AF456" s="88"/>
      <c r="AG456" s="88"/>
      <c r="AH456" s="88"/>
      <c r="AI456" s="88"/>
      <c r="AJ456" s="88"/>
      <c r="AK456" s="88"/>
      <c r="AL456" s="88"/>
      <c r="AM456" s="88"/>
      <c r="AN456" s="88"/>
      <c r="AO456" s="88"/>
      <c r="AP456" s="88"/>
      <c r="AQ456" s="88"/>
      <c r="AR456" s="88"/>
      <c r="AS456" s="88"/>
      <c r="AT456" s="88"/>
      <c r="AU456" s="88"/>
      <c r="AV456" s="88"/>
      <c r="AW456" s="88"/>
      <c r="AX456" s="88"/>
      <c r="AY456" s="88"/>
      <c r="AZ456" s="88"/>
      <c r="BA456" s="88"/>
      <c r="BB456" s="88"/>
      <c r="BC456" s="88"/>
      <c r="BD456" s="88"/>
      <c r="BE456" s="88"/>
      <c r="BF456" s="88"/>
      <c r="BG456" s="88"/>
      <c r="BH456" s="88"/>
      <c r="BI456" s="88"/>
      <c r="BJ456" s="88"/>
      <c r="BK456" s="88"/>
      <c r="BL456" s="88"/>
      <c r="BM456" s="88"/>
      <c r="BN456" s="88"/>
      <c r="BO456" s="87"/>
      <c r="BP456" s="87"/>
    </row>
    <row r="457" spans="1:68">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c r="AA457" s="88"/>
      <c r="AB457" s="88"/>
      <c r="AC457" s="88"/>
      <c r="AD457" s="88"/>
      <c r="AE457" s="88"/>
      <c r="AF457" s="88"/>
      <c r="AG457" s="88"/>
      <c r="AH457" s="88"/>
      <c r="AI457" s="88"/>
      <c r="AJ457" s="88"/>
      <c r="AK457" s="88"/>
      <c r="AL457" s="88"/>
      <c r="AM457" s="88"/>
      <c r="AN457" s="88"/>
      <c r="AO457" s="88"/>
      <c r="AP457" s="88"/>
      <c r="AQ457" s="88"/>
      <c r="AR457" s="88"/>
      <c r="AS457" s="88"/>
      <c r="AT457" s="88"/>
      <c r="AU457" s="88"/>
      <c r="AV457" s="88"/>
      <c r="AW457" s="88"/>
      <c r="AX457" s="88"/>
      <c r="AY457" s="88"/>
      <c r="AZ457" s="88"/>
      <c r="BA457" s="88"/>
      <c r="BB457" s="88"/>
      <c r="BC457" s="88"/>
      <c r="BD457" s="88"/>
      <c r="BE457" s="88"/>
      <c r="BF457" s="88"/>
      <c r="BG457" s="88"/>
      <c r="BH457" s="88"/>
      <c r="BI457" s="88"/>
      <c r="BJ457" s="88"/>
      <c r="BK457" s="88"/>
      <c r="BL457" s="88"/>
      <c r="BM457" s="88"/>
      <c r="BN457" s="88"/>
      <c r="BO457" s="87"/>
      <c r="BP457" s="87"/>
    </row>
    <row r="458" spans="1:68">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c r="AA458" s="88"/>
      <c r="AB458" s="88"/>
      <c r="AC458" s="88"/>
      <c r="AD458" s="88"/>
      <c r="AE458" s="88"/>
      <c r="AF458" s="88"/>
      <c r="AG458" s="88"/>
      <c r="AH458" s="88"/>
      <c r="AI458" s="88"/>
      <c r="AJ458" s="88"/>
      <c r="AK458" s="88"/>
      <c r="AL458" s="88"/>
      <c r="AM458" s="88"/>
      <c r="AN458" s="88"/>
      <c r="AO458" s="88"/>
      <c r="AP458" s="88"/>
      <c r="AQ458" s="88"/>
      <c r="AR458" s="88"/>
      <c r="AS458" s="88"/>
      <c r="AT458" s="88"/>
      <c r="AU458" s="88"/>
      <c r="AV458" s="88"/>
      <c r="AW458" s="88"/>
      <c r="AX458" s="88"/>
      <c r="AY458" s="88"/>
      <c r="AZ458" s="88"/>
      <c r="BA458" s="88"/>
      <c r="BB458" s="88"/>
      <c r="BC458" s="88"/>
      <c r="BD458" s="88"/>
      <c r="BE458" s="88"/>
      <c r="BF458" s="88"/>
      <c r="BG458" s="88"/>
      <c r="BH458" s="88"/>
      <c r="BI458" s="88"/>
      <c r="BJ458" s="88"/>
      <c r="BK458" s="88"/>
      <c r="BL458" s="88"/>
      <c r="BM458" s="88"/>
      <c r="BN458" s="88"/>
      <c r="BO458" s="87"/>
      <c r="BP458" s="87"/>
    </row>
    <row r="459" spans="1:68">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c r="AA459" s="88"/>
      <c r="AB459" s="88"/>
      <c r="AC459" s="88"/>
      <c r="AD459" s="88"/>
      <c r="AE459" s="88"/>
      <c r="AF459" s="88"/>
      <c r="AG459" s="88"/>
      <c r="AH459" s="88"/>
      <c r="AI459" s="88"/>
      <c r="AJ459" s="88"/>
      <c r="AK459" s="88"/>
      <c r="AL459" s="88"/>
      <c r="AM459" s="88"/>
      <c r="AN459" s="88"/>
      <c r="AO459" s="88"/>
      <c r="AP459" s="88"/>
      <c r="AQ459" s="88"/>
      <c r="AR459" s="88"/>
      <c r="AS459" s="88"/>
      <c r="AT459" s="88"/>
      <c r="AU459" s="88"/>
      <c r="AV459" s="88"/>
      <c r="AW459" s="88"/>
      <c r="AX459" s="88"/>
      <c r="AY459" s="88"/>
      <c r="AZ459" s="88"/>
      <c r="BA459" s="88"/>
      <c r="BB459" s="88"/>
      <c r="BC459" s="88"/>
      <c r="BD459" s="88"/>
      <c r="BE459" s="88"/>
      <c r="BF459" s="88"/>
      <c r="BG459" s="88"/>
      <c r="BH459" s="88"/>
      <c r="BI459" s="88"/>
      <c r="BJ459" s="88"/>
      <c r="BK459" s="88"/>
      <c r="BL459" s="88"/>
      <c r="BM459" s="88"/>
      <c r="BN459" s="88"/>
      <c r="BO459" s="87"/>
      <c r="BP459" s="87"/>
    </row>
    <row r="460" spans="1:68">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c r="AA460" s="88"/>
      <c r="AB460" s="88"/>
      <c r="AC460" s="88"/>
      <c r="AD460" s="88"/>
      <c r="AE460" s="88"/>
      <c r="AF460" s="88"/>
      <c r="AG460" s="88"/>
      <c r="AH460" s="88"/>
      <c r="AI460" s="88"/>
      <c r="AJ460" s="88"/>
      <c r="AK460" s="88"/>
      <c r="AL460" s="88"/>
      <c r="AM460" s="88"/>
      <c r="AN460" s="88"/>
      <c r="AO460" s="88"/>
      <c r="AP460" s="88"/>
      <c r="AQ460" s="88"/>
      <c r="AR460" s="88"/>
      <c r="AS460" s="88"/>
      <c r="AT460" s="88"/>
      <c r="AU460" s="88"/>
      <c r="AV460" s="88"/>
      <c r="AW460" s="88"/>
      <c r="AX460" s="88"/>
      <c r="AY460" s="88"/>
      <c r="AZ460" s="88"/>
      <c r="BA460" s="88"/>
      <c r="BB460" s="88"/>
      <c r="BC460" s="88"/>
      <c r="BD460" s="88"/>
      <c r="BE460" s="88"/>
      <c r="BF460" s="88"/>
      <c r="BG460" s="88"/>
      <c r="BH460" s="88"/>
      <c r="BI460" s="88"/>
      <c r="BJ460" s="88"/>
      <c r="BK460" s="88"/>
      <c r="BL460" s="88"/>
      <c r="BM460" s="88"/>
      <c r="BN460" s="88"/>
      <c r="BO460" s="87"/>
      <c r="BP460" s="87"/>
    </row>
    <row r="461" spans="1:68">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c r="AA461" s="88"/>
      <c r="AB461" s="88"/>
      <c r="AC461" s="88"/>
      <c r="AD461" s="88"/>
      <c r="AE461" s="88"/>
      <c r="AF461" s="88"/>
      <c r="AG461" s="88"/>
      <c r="AH461" s="88"/>
      <c r="AI461" s="88"/>
      <c r="AJ461" s="88"/>
      <c r="AK461" s="88"/>
      <c r="AL461" s="88"/>
      <c r="AM461" s="88"/>
      <c r="AN461" s="88"/>
      <c r="AO461" s="88"/>
      <c r="AP461" s="88"/>
      <c r="AQ461" s="88"/>
      <c r="AR461" s="88"/>
      <c r="AS461" s="88"/>
      <c r="AT461" s="88"/>
      <c r="AU461" s="88"/>
      <c r="AV461" s="88"/>
      <c r="AW461" s="88"/>
      <c r="AX461" s="88"/>
      <c r="AY461" s="88"/>
      <c r="AZ461" s="88"/>
      <c r="BA461" s="88"/>
      <c r="BB461" s="88"/>
      <c r="BC461" s="88"/>
      <c r="BD461" s="88"/>
      <c r="BE461" s="88"/>
      <c r="BF461" s="88"/>
      <c r="BG461" s="88"/>
      <c r="BH461" s="88"/>
      <c r="BI461" s="88"/>
      <c r="BJ461" s="88"/>
      <c r="BK461" s="88"/>
      <c r="BL461" s="88"/>
      <c r="BM461" s="88"/>
      <c r="BN461" s="88"/>
      <c r="BO461" s="87"/>
      <c r="BP461" s="87"/>
    </row>
    <row r="462" spans="1:68">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c r="AA462" s="88"/>
      <c r="AB462" s="88"/>
      <c r="AC462" s="88"/>
      <c r="AD462" s="88"/>
      <c r="AE462" s="88"/>
      <c r="AF462" s="88"/>
      <c r="AG462" s="88"/>
      <c r="AH462" s="88"/>
      <c r="AI462" s="88"/>
      <c r="AJ462" s="88"/>
      <c r="AK462" s="88"/>
      <c r="AL462" s="88"/>
      <c r="AM462" s="88"/>
      <c r="AN462" s="88"/>
      <c r="AO462" s="88"/>
      <c r="AP462" s="88"/>
      <c r="AQ462" s="88"/>
      <c r="AR462" s="88"/>
      <c r="AS462" s="88"/>
      <c r="AT462" s="88"/>
      <c r="AU462" s="88"/>
      <c r="AV462" s="88"/>
      <c r="AW462" s="88"/>
      <c r="AX462" s="88"/>
      <c r="AY462" s="88"/>
      <c r="AZ462" s="88"/>
      <c r="BA462" s="88"/>
      <c r="BB462" s="88"/>
      <c r="BC462" s="88"/>
      <c r="BD462" s="88"/>
      <c r="BE462" s="88"/>
      <c r="BF462" s="88"/>
      <c r="BG462" s="88"/>
      <c r="BH462" s="88"/>
      <c r="BI462" s="88"/>
      <c r="BJ462" s="88"/>
      <c r="BK462" s="88"/>
      <c r="BL462" s="88"/>
      <c r="BM462" s="88"/>
      <c r="BN462" s="88"/>
      <c r="BO462" s="87"/>
      <c r="BP462" s="87"/>
    </row>
    <row r="463" spans="1:68">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8"/>
      <c r="AY463" s="88"/>
      <c r="AZ463" s="88"/>
      <c r="BA463" s="88"/>
      <c r="BB463" s="88"/>
      <c r="BC463" s="88"/>
      <c r="BD463" s="88"/>
      <c r="BE463" s="88"/>
      <c r="BF463" s="88"/>
      <c r="BG463" s="88"/>
      <c r="BH463" s="88"/>
      <c r="BI463" s="88"/>
      <c r="BJ463" s="88"/>
      <c r="BK463" s="88"/>
      <c r="BL463" s="88"/>
      <c r="BM463" s="88"/>
      <c r="BN463" s="88"/>
      <c r="BO463" s="87"/>
      <c r="BP463" s="87"/>
    </row>
    <row r="464" spans="1:68">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c r="AA464" s="88"/>
      <c r="AB464" s="88"/>
      <c r="AC464" s="88"/>
      <c r="AD464" s="88"/>
      <c r="AE464" s="88"/>
      <c r="AF464" s="88"/>
      <c r="AG464" s="88"/>
      <c r="AH464" s="88"/>
      <c r="AI464" s="88"/>
      <c r="AJ464" s="88"/>
      <c r="AK464" s="88"/>
      <c r="AL464" s="88"/>
      <c r="AM464" s="88"/>
      <c r="AN464" s="88"/>
      <c r="AO464" s="88"/>
      <c r="AP464" s="88"/>
      <c r="AQ464" s="88"/>
      <c r="AR464" s="88"/>
      <c r="AS464" s="88"/>
      <c r="AT464" s="88"/>
      <c r="AU464" s="88"/>
      <c r="AV464" s="88"/>
      <c r="AW464" s="88"/>
      <c r="AX464" s="88"/>
      <c r="AY464" s="88"/>
      <c r="AZ464" s="88"/>
      <c r="BA464" s="88"/>
      <c r="BB464" s="88"/>
      <c r="BC464" s="88"/>
      <c r="BD464" s="88"/>
      <c r="BE464" s="88"/>
      <c r="BF464" s="88"/>
      <c r="BG464" s="88"/>
      <c r="BH464" s="88"/>
      <c r="BI464" s="88"/>
      <c r="BJ464" s="88"/>
      <c r="BK464" s="88"/>
      <c r="BL464" s="88"/>
      <c r="BM464" s="88"/>
      <c r="BN464" s="88"/>
      <c r="BO464" s="87"/>
      <c r="BP464" s="87"/>
    </row>
    <row r="465" spans="1:68">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c r="AA465" s="88"/>
      <c r="AB465" s="88"/>
      <c r="AC465" s="88"/>
      <c r="AD465" s="88"/>
      <c r="AE465" s="88"/>
      <c r="AF465" s="88"/>
      <c r="AG465" s="88"/>
      <c r="AH465" s="88"/>
      <c r="AI465" s="88"/>
      <c r="AJ465" s="88"/>
      <c r="AK465" s="88"/>
      <c r="AL465" s="88"/>
      <c r="AM465" s="88"/>
      <c r="AN465" s="88"/>
      <c r="AO465" s="88"/>
      <c r="AP465" s="88"/>
      <c r="AQ465" s="88"/>
      <c r="AR465" s="88"/>
      <c r="AS465" s="88"/>
      <c r="AT465" s="88"/>
      <c r="AU465" s="88"/>
      <c r="AV465" s="88"/>
      <c r="AW465" s="88"/>
      <c r="AX465" s="88"/>
      <c r="AY465" s="88"/>
      <c r="AZ465" s="88"/>
      <c r="BA465" s="88"/>
      <c r="BB465" s="88"/>
      <c r="BC465" s="88"/>
      <c r="BD465" s="88"/>
      <c r="BE465" s="88"/>
      <c r="BF465" s="88"/>
      <c r="BG465" s="88"/>
      <c r="BH465" s="88"/>
      <c r="BI465" s="88"/>
      <c r="BJ465" s="88"/>
      <c r="BK465" s="88"/>
      <c r="BL465" s="88"/>
      <c r="BM465" s="88"/>
      <c r="BN465" s="88"/>
      <c r="BO465" s="87"/>
      <c r="BP465" s="87"/>
    </row>
    <row r="466" spans="1:68">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c r="AA466" s="88"/>
      <c r="AB466" s="88"/>
      <c r="AC466" s="88"/>
      <c r="AD466" s="88"/>
      <c r="AE466" s="88"/>
      <c r="AF466" s="88"/>
      <c r="AG466" s="88"/>
      <c r="AH466" s="88"/>
      <c r="AI466" s="88"/>
      <c r="AJ466" s="88"/>
      <c r="AK466" s="88"/>
      <c r="AL466" s="88"/>
      <c r="AM466" s="88"/>
      <c r="AN466" s="88"/>
      <c r="AO466" s="88"/>
      <c r="AP466" s="88"/>
      <c r="AQ466" s="88"/>
      <c r="AR466" s="88"/>
      <c r="AS466" s="88"/>
      <c r="AT466" s="88"/>
      <c r="AU466" s="88"/>
      <c r="AV466" s="88"/>
      <c r="AW466" s="88"/>
      <c r="AX466" s="88"/>
      <c r="AY466" s="88"/>
      <c r="AZ466" s="88"/>
      <c r="BA466" s="88"/>
      <c r="BB466" s="88"/>
      <c r="BC466" s="88"/>
      <c r="BD466" s="88"/>
      <c r="BE466" s="88"/>
      <c r="BF466" s="88"/>
      <c r="BG466" s="88"/>
      <c r="BH466" s="88"/>
      <c r="BI466" s="88"/>
      <c r="BJ466" s="88"/>
      <c r="BK466" s="88"/>
      <c r="BL466" s="88"/>
      <c r="BM466" s="88"/>
      <c r="BN466" s="88"/>
      <c r="BO466" s="87"/>
      <c r="BP466" s="87"/>
    </row>
    <row r="467" spans="1:68">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c r="AA467" s="88"/>
      <c r="AB467" s="88"/>
      <c r="AC467" s="88"/>
      <c r="AD467" s="88"/>
      <c r="AE467" s="88"/>
      <c r="AF467" s="88"/>
      <c r="AG467" s="88"/>
      <c r="AH467" s="88"/>
      <c r="AI467" s="88"/>
      <c r="AJ467" s="88"/>
      <c r="AK467" s="88"/>
      <c r="AL467" s="88"/>
      <c r="AM467" s="88"/>
      <c r="AN467" s="88"/>
      <c r="AO467" s="88"/>
      <c r="AP467" s="88"/>
      <c r="AQ467" s="88"/>
      <c r="AR467" s="88"/>
      <c r="AS467" s="88"/>
      <c r="AT467" s="88"/>
      <c r="AU467" s="88"/>
      <c r="AV467" s="88"/>
      <c r="AW467" s="88"/>
      <c r="AX467" s="88"/>
      <c r="AY467" s="88"/>
      <c r="AZ467" s="88"/>
      <c r="BA467" s="88"/>
      <c r="BB467" s="88"/>
      <c r="BC467" s="88"/>
      <c r="BD467" s="88"/>
      <c r="BE467" s="88"/>
      <c r="BF467" s="88"/>
      <c r="BG467" s="88"/>
      <c r="BH467" s="88"/>
      <c r="BI467" s="88"/>
      <c r="BJ467" s="88"/>
      <c r="BK467" s="88"/>
      <c r="BL467" s="88"/>
      <c r="BM467" s="88"/>
      <c r="BN467" s="88"/>
      <c r="BO467" s="87"/>
      <c r="BP467" s="87"/>
    </row>
    <row r="468" spans="1:68">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c r="AA468" s="88"/>
      <c r="AB468" s="88"/>
      <c r="AC468" s="88"/>
      <c r="AD468" s="88"/>
      <c r="AE468" s="88"/>
      <c r="AF468" s="88"/>
      <c r="AG468" s="88"/>
      <c r="AH468" s="88"/>
      <c r="AI468" s="88"/>
      <c r="AJ468" s="88"/>
      <c r="AK468" s="88"/>
      <c r="AL468" s="88"/>
      <c r="AM468" s="88"/>
      <c r="AN468" s="88"/>
      <c r="AO468" s="88"/>
      <c r="AP468" s="88"/>
      <c r="AQ468" s="88"/>
      <c r="AR468" s="88"/>
      <c r="AS468" s="88"/>
      <c r="AT468" s="88"/>
      <c r="AU468" s="88"/>
      <c r="AV468" s="88"/>
      <c r="AW468" s="88"/>
      <c r="AX468" s="88"/>
      <c r="AY468" s="88"/>
      <c r="AZ468" s="88"/>
      <c r="BA468" s="88"/>
      <c r="BB468" s="88"/>
      <c r="BC468" s="88"/>
      <c r="BD468" s="88"/>
      <c r="BE468" s="88"/>
      <c r="BF468" s="88"/>
      <c r="BG468" s="88"/>
      <c r="BH468" s="88"/>
      <c r="BI468" s="88"/>
      <c r="BJ468" s="88"/>
      <c r="BK468" s="88"/>
      <c r="BL468" s="88"/>
      <c r="BM468" s="88"/>
      <c r="BN468" s="88"/>
      <c r="BO468" s="87"/>
      <c r="BP468" s="87"/>
    </row>
    <row r="469" spans="1:68">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c r="AA469" s="88"/>
      <c r="AB469" s="88"/>
      <c r="AC469" s="88"/>
      <c r="AD469" s="88"/>
      <c r="AE469" s="88"/>
      <c r="AF469" s="88"/>
      <c r="AG469" s="88"/>
      <c r="AH469" s="88"/>
      <c r="AI469" s="88"/>
      <c r="AJ469" s="88"/>
      <c r="AK469" s="88"/>
      <c r="AL469" s="88"/>
      <c r="AM469" s="88"/>
      <c r="AN469" s="88"/>
      <c r="AO469" s="88"/>
      <c r="AP469" s="88"/>
      <c r="AQ469" s="88"/>
      <c r="AR469" s="88"/>
      <c r="AS469" s="88"/>
      <c r="AT469" s="88"/>
      <c r="AU469" s="88"/>
      <c r="AV469" s="88"/>
      <c r="AW469" s="88"/>
      <c r="AX469" s="88"/>
      <c r="AY469" s="88"/>
      <c r="AZ469" s="88"/>
      <c r="BA469" s="88"/>
      <c r="BB469" s="88"/>
      <c r="BC469" s="88"/>
      <c r="BD469" s="88"/>
      <c r="BE469" s="88"/>
      <c r="BF469" s="88"/>
      <c r="BG469" s="88"/>
      <c r="BH469" s="88"/>
      <c r="BI469" s="88"/>
      <c r="BJ469" s="88"/>
      <c r="BK469" s="88"/>
      <c r="BL469" s="88"/>
      <c r="BM469" s="88"/>
      <c r="BN469" s="88"/>
      <c r="BO469" s="87"/>
      <c r="BP469" s="87"/>
    </row>
    <row r="470" spans="1:68">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c r="AA470" s="88"/>
      <c r="AB470" s="88"/>
      <c r="AC470" s="88"/>
      <c r="AD470" s="88"/>
      <c r="AE470" s="88"/>
      <c r="AF470" s="88"/>
      <c r="AG470" s="88"/>
      <c r="AH470" s="88"/>
      <c r="AI470" s="88"/>
      <c r="AJ470" s="88"/>
      <c r="AK470" s="88"/>
      <c r="AL470" s="88"/>
      <c r="AM470" s="88"/>
      <c r="AN470" s="88"/>
      <c r="AO470" s="88"/>
      <c r="AP470" s="88"/>
      <c r="AQ470" s="88"/>
      <c r="AR470" s="88"/>
      <c r="AS470" s="88"/>
      <c r="AT470" s="88"/>
      <c r="AU470" s="88"/>
      <c r="AV470" s="88"/>
      <c r="AW470" s="88"/>
      <c r="AX470" s="88"/>
      <c r="AY470" s="88"/>
      <c r="AZ470" s="88"/>
      <c r="BA470" s="88"/>
      <c r="BB470" s="88"/>
      <c r="BC470" s="88"/>
      <c r="BD470" s="88"/>
      <c r="BE470" s="88"/>
      <c r="BF470" s="88"/>
      <c r="BG470" s="88"/>
      <c r="BH470" s="88"/>
      <c r="BI470" s="88"/>
      <c r="BJ470" s="88"/>
      <c r="BK470" s="88"/>
      <c r="BL470" s="88"/>
      <c r="BM470" s="88"/>
      <c r="BN470" s="88"/>
      <c r="BO470" s="87"/>
      <c r="BP470" s="87"/>
    </row>
    <row r="471" spans="1:68">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c r="AA471" s="88"/>
      <c r="AB471" s="88"/>
      <c r="AC471" s="88"/>
      <c r="AD471" s="88"/>
      <c r="AE471" s="88"/>
      <c r="AF471" s="88"/>
      <c r="AG471" s="88"/>
      <c r="AH471" s="88"/>
      <c r="AI471" s="88"/>
      <c r="AJ471" s="88"/>
      <c r="AK471" s="88"/>
      <c r="AL471" s="88"/>
      <c r="AM471" s="88"/>
      <c r="AN471" s="88"/>
      <c r="AO471" s="88"/>
      <c r="AP471" s="88"/>
      <c r="AQ471" s="88"/>
      <c r="AR471" s="88"/>
      <c r="AS471" s="88"/>
      <c r="AT471" s="88"/>
      <c r="AU471" s="88"/>
      <c r="AV471" s="88"/>
      <c r="AW471" s="88"/>
      <c r="AX471" s="88"/>
      <c r="AY471" s="88"/>
      <c r="AZ471" s="88"/>
      <c r="BA471" s="88"/>
      <c r="BB471" s="88"/>
      <c r="BC471" s="88"/>
      <c r="BD471" s="88"/>
      <c r="BE471" s="88"/>
      <c r="BF471" s="88"/>
      <c r="BG471" s="88"/>
      <c r="BH471" s="88"/>
      <c r="BI471" s="88"/>
      <c r="BJ471" s="88"/>
      <c r="BK471" s="88"/>
      <c r="BL471" s="88"/>
      <c r="BM471" s="88"/>
      <c r="BN471" s="88"/>
      <c r="BO471" s="87"/>
      <c r="BP471" s="87"/>
    </row>
    <row r="472" spans="1:68">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c r="AA472" s="88"/>
      <c r="AB472" s="88"/>
      <c r="AC472" s="88"/>
      <c r="AD472" s="88"/>
      <c r="AE472" s="88"/>
      <c r="AF472" s="88"/>
      <c r="AG472" s="88"/>
      <c r="AH472" s="88"/>
      <c r="AI472" s="88"/>
      <c r="AJ472" s="88"/>
      <c r="AK472" s="88"/>
      <c r="AL472" s="88"/>
      <c r="AM472" s="88"/>
      <c r="AN472" s="88"/>
      <c r="AO472" s="88"/>
      <c r="AP472" s="88"/>
      <c r="AQ472" s="88"/>
      <c r="AR472" s="88"/>
      <c r="AS472" s="88"/>
      <c r="AT472" s="88"/>
      <c r="AU472" s="88"/>
      <c r="AV472" s="88"/>
      <c r="AW472" s="88"/>
      <c r="AX472" s="88"/>
      <c r="AY472" s="88"/>
      <c r="AZ472" s="88"/>
      <c r="BA472" s="88"/>
      <c r="BB472" s="88"/>
      <c r="BC472" s="88"/>
      <c r="BD472" s="88"/>
      <c r="BE472" s="88"/>
      <c r="BF472" s="88"/>
      <c r="BG472" s="88"/>
      <c r="BH472" s="88"/>
      <c r="BI472" s="88"/>
      <c r="BJ472" s="88"/>
      <c r="BK472" s="88"/>
      <c r="BL472" s="88"/>
      <c r="BM472" s="88"/>
      <c r="BN472" s="88"/>
      <c r="BO472" s="87"/>
      <c r="BP472" s="87"/>
    </row>
    <row r="473" spans="1:68">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c r="AA473" s="88"/>
      <c r="AB473" s="88"/>
      <c r="AC473" s="88"/>
      <c r="AD473" s="88"/>
      <c r="AE473" s="88"/>
      <c r="AF473" s="88"/>
      <c r="AG473" s="88"/>
      <c r="AH473" s="88"/>
      <c r="AI473" s="88"/>
      <c r="AJ473" s="88"/>
      <c r="AK473" s="88"/>
      <c r="AL473" s="88"/>
      <c r="AM473" s="88"/>
      <c r="AN473" s="88"/>
      <c r="AO473" s="88"/>
      <c r="AP473" s="88"/>
      <c r="AQ473" s="88"/>
      <c r="AR473" s="88"/>
      <c r="AS473" s="88"/>
      <c r="AT473" s="88"/>
      <c r="AU473" s="88"/>
      <c r="AV473" s="88"/>
      <c r="AW473" s="88"/>
      <c r="AX473" s="88"/>
      <c r="AY473" s="88"/>
      <c r="AZ473" s="88"/>
      <c r="BA473" s="88"/>
      <c r="BB473" s="88"/>
      <c r="BC473" s="88"/>
      <c r="BD473" s="88"/>
      <c r="BE473" s="88"/>
      <c r="BF473" s="88"/>
      <c r="BG473" s="88"/>
      <c r="BH473" s="88"/>
      <c r="BI473" s="88"/>
      <c r="BJ473" s="88"/>
      <c r="BK473" s="88"/>
      <c r="BL473" s="88"/>
      <c r="BM473" s="88"/>
      <c r="BN473" s="88"/>
      <c r="BO473" s="87"/>
      <c r="BP473" s="87"/>
    </row>
    <row r="474" spans="1:68">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c r="AA474" s="88"/>
      <c r="AB474" s="88"/>
      <c r="AC474" s="88"/>
      <c r="AD474" s="88"/>
      <c r="AE474" s="88"/>
      <c r="AF474" s="88"/>
      <c r="AG474" s="88"/>
      <c r="AH474" s="88"/>
      <c r="AI474" s="88"/>
      <c r="AJ474" s="88"/>
      <c r="AK474" s="88"/>
      <c r="AL474" s="88"/>
      <c r="AM474" s="88"/>
      <c r="AN474" s="88"/>
      <c r="AO474" s="88"/>
      <c r="AP474" s="88"/>
      <c r="AQ474" s="88"/>
      <c r="AR474" s="88"/>
      <c r="AS474" s="88"/>
      <c r="AT474" s="88"/>
      <c r="AU474" s="88"/>
      <c r="AV474" s="88"/>
      <c r="AW474" s="88"/>
      <c r="AX474" s="88"/>
      <c r="AY474" s="88"/>
      <c r="AZ474" s="88"/>
      <c r="BA474" s="88"/>
      <c r="BB474" s="88"/>
      <c r="BC474" s="88"/>
      <c r="BD474" s="88"/>
      <c r="BE474" s="88"/>
      <c r="BF474" s="88"/>
      <c r="BG474" s="88"/>
      <c r="BH474" s="88"/>
      <c r="BI474" s="88"/>
      <c r="BJ474" s="88"/>
      <c r="BK474" s="88"/>
      <c r="BL474" s="88"/>
      <c r="BM474" s="88"/>
      <c r="BN474" s="88"/>
      <c r="BO474" s="87"/>
      <c r="BP474" s="87"/>
    </row>
    <row r="475" spans="1:68">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c r="AA475" s="88"/>
      <c r="AB475" s="88"/>
      <c r="AC475" s="88"/>
      <c r="AD475" s="88"/>
      <c r="AE475" s="88"/>
      <c r="AF475" s="88"/>
      <c r="AG475" s="88"/>
      <c r="AH475" s="88"/>
      <c r="AI475" s="88"/>
      <c r="AJ475" s="88"/>
      <c r="AK475" s="88"/>
      <c r="AL475" s="88"/>
      <c r="AM475" s="88"/>
      <c r="AN475" s="88"/>
      <c r="AO475" s="88"/>
      <c r="AP475" s="88"/>
      <c r="AQ475" s="88"/>
      <c r="AR475" s="88"/>
      <c r="AS475" s="88"/>
      <c r="AT475" s="88"/>
      <c r="AU475" s="88"/>
      <c r="AV475" s="88"/>
      <c r="AW475" s="88"/>
      <c r="AX475" s="88"/>
      <c r="AY475" s="88"/>
      <c r="AZ475" s="88"/>
      <c r="BA475" s="88"/>
      <c r="BB475" s="88"/>
      <c r="BC475" s="88"/>
      <c r="BD475" s="88"/>
      <c r="BE475" s="88"/>
      <c r="BF475" s="88"/>
      <c r="BG475" s="88"/>
      <c r="BH475" s="88"/>
      <c r="BI475" s="88"/>
      <c r="BJ475" s="88"/>
      <c r="BK475" s="88"/>
      <c r="BL475" s="88"/>
      <c r="BM475" s="88"/>
      <c r="BN475" s="88"/>
      <c r="BO475" s="87"/>
      <c r="BP475" s="87"/>
    </row>
    <row r="476" spans="1:68">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c r="AA476" s="88"/>
      <c r="AB476" s="88"/>
      <c r="AC476" s="88"/>
      <c r="AD476" s="88"/>
      <c r="AE476" s="88"/>
      <c r="AF476" s="88"/>
      <c r="AG476" s="88"/>
      <c r="AH476" s="88"/>
      <c r="AI476" s="88"/>
      <c r="AJ476" s="88"/>
      <c r="AK476" s="88"/>
      <c r="AL476" s="88"/>
      <c r="AM476" s="88"/>
      <c r="AN476" s="88"/>
      <c r="AO476" s="88"/>
      <c r="AP476" s="88"/>
      <c r="AQ476" s="88"/>
      <c r="AR476" s="88"/>
      <c r="AS476" s="88"/>
      <c r="AT476" s="88"/>
      <c r="AU476" s="88"/>
      <c r="AV476" s="88"/>
      <c r="AW476" s="88"/>
      <c r="AX476" s="88"/>
      <c r="AY476" s="88"/>
      <c r="AZ476" s="88"/>
      <c r="BA476" s="88"/>
      <c r="BB476" s="88"/>
      <c r="BC476" s="88"/>
      <c r="BD476" s="88"/>
      <c r="BE476" s="88"/>
      <c r="BF476" s="88"/>
      <c r="BG476" s="88"/>
      <c r="BH476" s="88"/>
      <c r="BI476" s="88"/>
      <c r="BJ476" s="88"/>
      <c r="BK476" s="88"/>
      <c r="BL476" s="88"/>
      <c r="BM476" s="88"/>
      <c r="BN476" s="88"/>
      <c r="BO476" s="87"/>
      <c r="BP476" s="87"/>
    </row>
    <row r="477" spans="1:68">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c r="AA477" s="88"/>
      <c r="AB477" s="88"/>
      <c r="AC477" s="88"/>
      <c r="AD477" s="88"/>
      <c r="AE477" s="88"/>
      <c r="AF477" s="88"/>
      <c r="AG477" s="88"/>
      <c r="AH477" s="88"/>
      <c r="AI477" s="88"/>
      <c r="AJ477" s="88"/>
      <c r="AK477" s="88"/>
      <c r="AL477" s="88"/>
      <c r="AM477" s="88"/>
      <c r="AN477" s="88"/>
      <c r="AO477" s="88"/>
      <c r="AP477" s="88"/>
      <c r="AQ477" s="88"/>
      <c r="AR477" s="88"/>
      <c r="AS477" s="88"/>
      <c r="AT477" s="88"/>
      <c r="AU477" s="88"/>
      <c r="AV477" s="88"/>
      <c r="AW477" s="88"/>
      <c r="AX477" s="88"/>
      <c r="AY477" s="88"/>
      <c r="AZ477" s="88"/>
      <c r="BA477" s="88"/>
      <c r="BB477" s="88"/>
      <c r="BC477" s="88"/>
      <c r="BD477" s="88"/>
      <c r="BE477" s="88"/>
      <c r="BF477" s="88"/>
      <c r="BG477" s="88"/>
      <c r="BH477" s="88"/>
      <c r="BI477" s="88"/>
      <c r="BJ477" s="88"/>
      <c r="BK477" s="88"/>
      <c r="BL477" s="88"/>
      <c r="BM477" s="88"/>
      <c r="BN477" s="88"/>
      <c r="BO477" s="87"/>
      <c r="BP477" s="87"/>
    </row>
    <row r="478" spans="1:68">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c r="AA478" s="88"/>
      <c r="AB478" s="88"/>
      <c r="AC478" s="88"/>
      <c r="AD478" s="88"/>
      <c r="AE478" s="88"/>
      <c r="AF478" s="88"/>
      <c r="AG478" s="88"/>
      <c r="AH478" s="88"/>
      <c r="AI478" s="88"/>
      <c r="AJ478" s="88"/>
      <c r="AK478" s="88"/>
      <c r="AL478" s="88"/>
      <c r="AM478" s="88"/>
      <c r="AN478" s="88"/>
      <c r="AO478" s="88"/>
      <c r="AP478" s="88"/>
      <c r="AQ478" s="88"/>
      <c r="AR478" s="88"/>
      <c r="AS478" s="88"/>
      <c r="AT478" s="88"/>
      <c r="AU478" s="88"/>
      <c r="AV478" s="88"/>
      <c r="AW478" s="88"/>
      <c r="AX478" s="88"/>
      <c r="AY478" s="88"/>
      <c r="AZ478" s="88"/>
      <c r="BA478" s="88"/>
      <c r="BB478" s="88"/>
      <c r="BC478" s="88"/>
      <c r="BD478" s="88"/>
      <c r="BE478" s="88"/>
      <c r="BF478" s="88"/>
      <c r="BG478" s="88"/>
      <c r="BH478" s="88"/>
      <c r="BI478" s="88"/>
      <c r="BJ478" s="88"/>
      <c r="BK478" s="88"/>
      <c r="BL478" s="88"/>
      <c r="BM478" s="88"/>
      <c r="BN478" s="88"/>
      <c r="BO478" s="87"/>
      <c r="BP478" s="87"/>
    </row>
    <row r="479" spans="1:68">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c r="AA479" s="88"/>
      <c r="AB479" s="88"/>
      <c r="AC479" s="88"/>
      <c r="AD479" s="88"/>
      <c r="AE479" s="88"/>
      <c r="AF479" s="88"/>
      <c r="AG479" s="88"/>
      <c r="AH479" s="88"/>
      <c r="AI479" s="88"/>
      <c r="AJ479" s="88"/>
      <c r="AK479" s="88"/>
      <c r="AL479" s="88"/>
      <c r="AM479" s="88"/>
      <c r="AN479" s="88"/>
      <c r="AO479" s="88"/>
      <c r="AP479" s="88"/>
      <c r="AQ479" s="88"/>
      <c r="AR479" s="88"/>
      <c r="AS479" s="88"/>
      <c r="AT479" s="88"/>
      <c r="AU479" s="88"/>
      <c r="AV479" s="88"/>
      <c r="AW479" s="88"/>
      <c r="AX479" s="88"/>
      <c r="AY479" s="88"/>
      <c r="AZ479" s="88"/>
      <c r="BA479" s="88"/>
      <c r="BB479" s="88"/>
      <c r="BC479" s="88"/>
      <c r="BD479" s="88"/>
      <c r="BE479" s="88"/>
      <c r="BF479" s="88"/>
      <c r="BG479" s="88"/>
      <c r="BH479" s="88"/>
      <c r="BI479" s="88"/>
      <c r="BJ479" s="88"/>
      <c r="BK479" s="88"/>
      <c r="BL479" s="88"/>
      <c r="BM479" s="88"/>
      <c r="BN479" s="88"/>
      <c r="BO479" s="87"/>
      <c r="BP479" s="87"/>
    </row>
    <row r="480" spans="1:68">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c r="AA480" s="88"/>
      <c r="AB480" s="88"/>
      <c r="AC480" s="88"/>
      <c r="AD480" s="88"/>
      <c r="AE480" s="88"/>
      <c r="AF480" s="88"/>
      <c r="AG480" s="88"/>
      <c r="AH480" s="88"/>
      <c r="AI480" s="88"/>
      <c r="AJ480" s="88"/>
      <c r="AK480" s="88"/>
      <c r="AL480" s="88"/>
      <c r="AM480" s="88"/>
      <c r="AN480" s="88"/>
      <c r="AO480" s="88"/>
      <c r="AP480" s="88"/>
      <c r="AQ480" s="88"/>
      <c r="AR480" s="88"/>
      <c r="AS480" s="88"/>
      <c r="AT480" s="88"/>
      <c r="AU480" s="88"/>
      <c r="AV480" s="88"/>
      <c r="AW480" s="88"/>
      <c r="AX480" s="88"/>
      <c r="AY480" s="88"/>
      <c r="AZ480" s="88"/>
      <c r="BA480" s="88"/>
      <c r="BB480" s="88"/>
      <c r="BC480" s="88"/>
      <c r="BD480" s="88"/>
      <c r="BE480" s="88"/>
      <c r="BF480" s="88"/>
      <c r="BG480" s="88"/>
      <c r="BH480" s="88"/>
      <c r="BI480" s="88"/>
      <c r="BJ480" s="88"/>
      <c r="BK480" s="88"/>
      <c r="BL480" s="88"/>
      <c r="BM480" s="88"/>
      <c r="BN480" s="88"/>
      <c r="BO480" s="87"/>
      <c r="BP480" s="87"/>
    </row>
    <row r="481" spans="1:68">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c r="AA481" s="88"/>
      <c r="AB481" s="88"/>
      <c r="AC481" s="88"/>
      <c r="AD481" s="88"/>
      <c r="AE481" s="88"/>
      <c r="AF481" s="88"/>
      <c r="AG481" s="88"/>
      <c r="AH481" s="88"/>
      <c r="AI481" s="88"/>
      <c r="AJ481" s="88"/>
      <c r="AK481" s="88"/>
      <c r="AL481" s="88"/>
      <c r="AM481" s="88"/>
      <c r="AN481" s="88"/>
      <c r="AO481" s="88"/>
      <c r="AP481" s="88"/>
      <c r="AQ481" s="88"/>
      <c r="AR481" s="88"/>
      <c r="AS481" s="88"/>
      <c r="AT481" s="88"/>
      <c r="AU481" s="88"/>
      <c r="AV481" s="88"/>
      <c r="AW481" s="88"/>
      <c r="AX481" s="88"/>
      <c r="AY481" s="88"/>
      <c r="AZ481" s="88"/>
      <c r="BA481" s="88"/>
      <c r="BB481" s="88"/>
      <c r="BC481" s="88"/>
      <c r="BD481" s="88"/>
      <c r="BE481" s="88"/>
      <c r="BF481" s="88"/>
      <c r="BG481" s="88"/>
      <c r="BH481" s="88"/>
      <c r="BI481" s="88"/>
      <c r="BJ481" s="88"/>
      <c r="BK481" s="88"/>
      <c r="BL481" s="88"/>
      <c r="BM481" s="88"/>
      <c r="BN481" s="88"/>
      <c r="BO481" s="87"/>
      <c r="BP481" s="87"/>
    </row>
    <row r="482" spans="1:68">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c r="AA482" s="88"/>
      <c r="AB482" s="88"/>
      <c r="AC482" s="88"/>
      <c r="AD482" s="88"/>
      <c r="AE482" s="88"/>
      <c r="AF482" s="88"/>
      <c r="AG482" s="88"/>
      <c r="AH482" s="88"/>
      <c r="AI482" s="88"/>
      <c r="AJ482" s="88"/>
      <c r="AK482" s="88"/>
      <c r="AL482" s="88"/>
      <c r="AM482" s="88"/>
      <c r="AN482" s="88"/>
      <c r="AO482" s="88"/>
      <c r="AP482" s="88"/>
      <c r="AQ482" s="88"/>
      <c r="AR482" s="88"/>
      <c r="AS482" s="88"/>
      <c r="AT482" s="88"/>
      <c r="AU482" s="88"/>
      <c r="AV482" s="88"/>
      <c r="AW482" s="88"/>
      <c r="AX482" s="88"/>
      <c r="AY482" s="88"/>
      <c r="AZ482" s="88"/>
      <c r="BA482" s="88"/>
      <c r="BB482" s="88"/>
      <c r="BC482" s="88"/>
      <c r="BD482" s="88"/>
      <c r="BE482" s="88"/>
      <c r="BF482" s="88"/>
      <c r="BG482" s="88"/>
      <c r="BH482" s="88"/>
      <c r="BI482" s="88"/>
      <c r="BJ482" s="88"/>
      <c r="BK482" s="88"/>
      <c r="BL482" s="88"/>
      <c r="BM482" s="88"/>
      <c r="BN482" s="88"/>
      <c r="BO482" s="87"/>
      <c r="BP482" s="87"/>
    </row>
    <row r="483" spans="1:68">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c r="AA483" s="88"/>
      <c r="AB483" s="88"/>
      <c r="AC483" s="88"/>
      <c r="AD483" s="88"/>
      <c r="AE483" s="88"/>
      <c r="AF483" s="88"/>
      <c r="AG483" s="88"/>
      <c r="AH483" s="88"/>
      <c r="AI483" s="88"/>
      <c r="AJ483" s="88"/>
      <c r="AK483" s="88"/>
      <c r="AL483" s="88"/>
      <c r="AM483" s="88"/>
      <c r="AN483" s="88"/>
      <c r="AO483" s="88"/>
      <c r="AP483" s="88"/>
      <c r="AQ483" s="88"/>
      <c r="AR483" s="88"/>
      <c r="AS483" s="88"/>
      <c r="AT483" s="88"/>
      <c r="AU483" s="88"/>
      <c r="AV483" s="88"/>
      <c r="AW483" s="88"/>
      <c r="AX483" s="88"/>
      <c r="AY483" s="88"/>
      <c r="AZ483" s="88"/>
      <c r="BA483" s="88"/>
      <c r="BB483" s="88"/>
      <c r="BC483" s="88"/>
      <c r="BD483" s="88"/>
      <c r="BE483" s="88"/>
      <c r="BF483" s="88"/>
      <c r="BG483" s="88"/>
      <c r="BH483" s="88"/>
      <c r="BI483" s="88"/>
      <c r="BJ483" s="88"/>
      <c r="BK483" s="88"/>
      <c r="BL483" s="88"/>
      <c r="BM483" s="88"/>
      <c r="BN483" s="88"/>
      <c r="BO483" s="87"/>
      <c r="BP483" s="87"/>
    </row>
    <row r="484" spans="1:68">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c r="AA484" s="88"/>
      <c r="AB484" s="88"/>
      <c r="AC484" s="88"/>
      <c r="AD484" s="88"/>
      <c r="AE484" s="88"/>
      <c r="AF484" s="88"/>
      <c r="AG484" s="88"/>
      <c r="AH484" s="88"/>
      <c r="AI484" s="88"/>
      <c r="AJ484" s="88"/>
      <c r="AK484" s="88"/>
      <c r="AL484" s="88"/>
      <c r="AM484" s="88"/>
      <c r="AN484" s="88"/>
      <c r="AO484" s="88"/>
      <c r="AP484" s="88"/>
      <c r="AQ484" s="88"/>
      <c r="AR484" s="88"/>
      <c r="AS484" s="88"/>
      <c r="AT484" s="88"/>
      <c r="AU484" s="88"/>
      <c r="AV484" s="88"/>
      <c r="AW484" s="88"/>
      <c r="AX484" s="88"/>
      <c r="AY484" s="88"/>
      <c r="AZ484" s="88"/>
      <c r="BA484" s="88"/>
      <c r="BB484" s="88"/>
      <c r="BC484" s="88"/>
      <c r="BD484" s="88"/>
      <c r="BE484" s="88"/>
      <c r="BF484" s="88"/>
      <c r="BG484" s="88"/>
      <c r="BH484" s="88"/>
      <c r="BI484" s="88"/>
      <c r="BJ484" s="88"/>
      <c r="BK484" s="88"/>
      <c r="BL484" s="88"/>
      <c r="BM484" s="88"/>
      <c r="BN484" s="88"/>
      <c r="BO484" s="87"/>
      <c r="BP484" s="87"/>
    </row>
    <row r="485" spans="1:68">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c r="AA485" s="88"/>
      <c r="AB485" s="88"/>
      <c r="AC485" s="88"/>
      <c r="AD485" s="88"/>
      <c r="AE485" s="88"/>
      <c r="AF485" s="88"/>
      <c r="AG485" s="88"/>
      <c r="AH485" s="88"/>
      <c r="AI485" s="88"/>
      <c r="AJ485" s="88"/>
      <c r="AK485" s="88"/>
      <c r="AL485" s="88"/>
      <c r="AM485" s="88"/>
      <c r="AN485" s="88"/>
      <c r="AO485" s="88"/>
      <c r="AP485" s="88"/>
      <c r="AQ485" s="88"/>
      <c r="AR485" s="88"/>
      <c r="AS485" s="88"/>
      <c r="AT485" s="88"/>
      <c r="AU485" s="88"/>
      <c r="AV485" s="88"/>
      <c r="AW485" s="88"/>
      <c r="AX485" s="88"/>
      <c r="AY485" s="88"/>
      <c r="AZ485" s="88"/>
      <c r="BA485" s="88"/>
      <c r="BB485" s="88"/>
      <c r="BC485" s="88"/>
      <c r="BD485" s="88"/>
      <c r="BE485" s="88"/>
      <c r="BF485" s="88"/>
      <c r="BG485" s="88"/>
      <c r="BH485" s="88"/>
      <c r="BI485" s="88"/>
      <c r="BJ485" s="88"/>
      <c r="BK485" s="88"/>
      <c r="BL485" s="88"/>
      <c r="BM485" s="88"/>
      <c r="BN485" s="88"/>
      <c r="BO485" s="87"/>
      <c r="BP485" s="87"/>
    </row>
    <row r="486" spans="1:68">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c r="AA486" s="88"/>
      <c r="AB486" s="88"/>
      <c r="AC486" s="88"/>
      <c r="AD486" s="88"/>
      <c r="AE486" s="88"/>
      <c r="AF486" s="88"/>
      <c r="AG486" s="88"/>
      <c r="AH486" s="88"/>
      <c r="AI486" s="88"/>
      <c r="AJ486" s="88"/>
      <c r="AK486" s="88"/>
      <c r="AL486" s="88"/>
      <c r="AM486" s="88"/>
      <c r="AN486" s="88"/>
      <c r="AO486" s="88"/>
      <c r="AP486" s="88"/>
      <c r="AQ486" s="88"/>
      <c r="AR486" s="88"/>
      <c r="AS486" s="88"/>
      <c r="AT486" s="88"/>
      <c r="AU486" s="88"/>
      <c r="AV486" s="88"/>
      <c r="AW486" s="88"/>
      <c r="AX486" s="88"/>
      <c r="AY486" s="88"/>
      <c r="AZ486" s="88"/>
      <c r="BA486" s="88"/>
      <c r="BB486" s="88"/>
      <c r="BC486" s="88"/>
      <c r="BD486" s="88"/>
      <c r="BE486" s="88"/>
      <c r="BF486" s="88"/>
      <c r="BG486" s="88"/>
      <c r="BH486" s="88"/>
      <c r="BI486" s="88"/>
      <c r="BJ486" s="88"/>
      <c r="BK486" s="88"/>
      <c r="BL486" s="88"/>
      <c r="BM486" s="88"/>
      <c r="BN486" s="88"/>
      <c r="BO486" s="87"/>
      <c r="BP486" s="87"/>
    </row>
    <row r="487" spans="1:68">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c r="AA487" s="88"/>
      <c r="AB487" s="88"/>
      <c r="AC487" s="88"/>
      <c r="AD487" s="88"/>
      <c r="AE487" s="88"/>
      <c r="AF487" s="88"/>
      <c r="AG487" s="88"/>
      <c r="AH487" s="88"/>
      <c r="AI487" s="88"/>
      <c r="AJ487" s="88"/>
      <c r="AK487" s="88"/>
      <c r="AL487" s="88"/>
      <c r="AM487" s="88"/>
      <c r="AN487" s="88"/>
      <c r="AO487" s="88"/>
      <c r="AP487" s="88"/>
      <c r="AQ487" s="88"/>
      <c r="AR487" s="88"/>
      <c r="AS487" s="88"/>
      <c r="AT487" s="88"/>
      <c r="AU487" s="88"/>
      <c r="AV487" s="88"/>
      <c r="AW487" s="88"/>
      <c r="AX487" s="88"/>
      <c r="AY487" s="88"/>
      <c r="AZ487" s="88"/>
      <c r="BA487" s="88"/>
      <c r="BB487" s="88"/>
      <c r="BC487" s="88"/>
      <c r="BD487" s="88"/>
      <c r="BE487" s="88"/>
      <c r="BF487" s="88"/>
      <c r="BG487" s="88"/>
      <c r="BH487" s="88"/>
      <c r="BI487" s="88"/>
      <c r="BJ487" s="88"/>
      <c r="BK487" s="88"/>
      <c r="BL487" s="88"/>
      <c r="BM487" s="88"/>
      <c r="BN487" s="88"/>
      <c r="BO487" s="87"/>
      <c r="BP487" s="87"/>
    </row>
    <row r="488" spans="1:68">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c r="AA488" s="88"/>
      <c r="AB488" s="88"/>
      <c r="AC488" s="88"/>
      <c r="AD488" s="88"/>
      <c r="AE488" s="88"/>
      <c r="AF488" s="88"/>
      <c r="AG488" s="88"/>
      <c r="AH488" s="88"/>
      <c r="AI488" s="88"/>
      <c r="AJ488" s="88"/>
      <c r="AK488" s="88"/>
      <c r="AL488" s="88"/>
      <c r="AM488" s="88"/>
      <c r="AN488" s="88"/>
      <c r="AO488" s="88"/>
      <c r="AP488" s="88"/>
      <c r="AQ488" s="88"/>
      <c r="AR488" s="88"/>
      <c r="AS488" s="88"/>
      <c r="AT488" s="88"/>
      <c r="AU488" s="88"/>
      <c r="AV488" s="88"/>
      <c r="AW488" s="88"/>
      <c r="AX488" s="88"/>
      <c r="AY488" s="88"/>
      <c r="AZ488" s="88"/>
      <c r="BA488" s="88"/>
      <c r="BB488" s="88"/>
      <c r="BC488" s="88"/>
      <c r="BD488" s="88"/>
      <c r="BE488" s="88"/>
      <c r="BF488" s="88"/>
      <c r="BG488" s="88"/>
      <c r="BH488" s="88"/>
      <c r="BI488" s="88"/>
      <c r="BJ488" s="88"/>
      <c r="BK488" s="88"/>
      <c r="BL488" s="88"/>
      <c r="BM488" s="88"/>
      <c r="BN488" s="88"/>
      <c r="BO488" s="87"/>
      <c r="BP488" s="87"/>
    </row>
    <row r="489" spans="1:68">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c r="AA489" s="88"/>
      <c r="AB489" s="88"/>
      <c r="AC489" s="88"/>
      <c r="AD489" s="88"/>
      <c r="AE489" s="88"/>
      <c r="AF489" s="88"/>
      <c r="AG489" s="88"/>
      <c r="AH489" s="88"/>
      <c r="AI489" s="88"/>
      <c r="AJ489" s="88"/>
      <c r="AK489" s="88"/>
      <c r="AL489" s="88"/>
      <c r="AM489" s="88"/>
      <c r="AN489" s="88"/>
      <c r="AO489" s="88"/>
      <c r="AP489" s="88"/>
      <c r="AQ489" s="88"/>
      <c r="AR489" s="88"/>
      <c r="AS489" s="88"/>
      <c r="AT489" s="88"/>
      <c r="AU489" s="88"/>
      <c r="AV489" s="88"/>
      <c r="AW489" s="88"/>
      <c r="AX489" s="88"/>
      <c r="AY489" s="88"/>
      <c r="AZ489" s="88"/>
      <c r="BA489" s="88"/>
      <c r="BB489" s="88"/>
      <c r="BC489" s="88"/>
      <c r="BD489" s="88"/>
      <c r="BE489" s="88"/>
      <c r="BF489" s="88"/>
      <c r="BG489" s="88"/>
      <c r="BH489" s="88"/>
      <c r="BI489" s="88"/>
      <c r="BJ489" s="88"/>
      <c r="BK489" s="88"/>
      <c r="BL489" s="88"/>
      <c r="BM489" s="88"/>
      <c r="BN489" s="88"/>
      <c r="BO489" s="87"/>
      <c r="BP489" s="87"/>
    </row>
    <row r="490" spans="1:68">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c r="AA490" s="88"/>
      <c r="AB490" s="88"/>
      <c r="AC490" s="88"/>
      <c r="AD490" s="88"/>
      <c r="AE490" s="88"/>
      <c r="AF490" s="88"/>
      <c r="AG490" s="88"/>
      <c r="AH490" s="88"/>
      <c r="AI490" s="88"/>
      <c r="AJ490" s="88"/>
      <c r="AK490" s="88"/>
      <c r="AL490" s="88"/>
      <c r="AM490" s="88"/>
      <c r="AN490" s="88"/>
      <c r="AO490" s="88"/>
      <c r="AP490" s="88"/>
      <c r="AQ490" s="88"/>
      <c r="AR490" s="88"/>
      <c r="AS490" s="88"/>
      <c r="AT490" s="88"/>
      <c r="AU490" s="88"/>
      <c r="AV490" s="88"/>
      <c r="AW490" s="88"/>
      <c r="AX490" s="88"/>
      <c r="AY490" s="88"/>
      <c r="AZ490" s="88"/>
      <c r="BA490" s="88"/>
      <c r="BB490" s="88"/>
      <c r="BC490" s="88"/>
      <c r="BD490" s="88"/>
      <c r="BE490" s="88"/>
      <c r="BF490" s="88"/>
      <c r="BG490" s="88"/>
      <c r="BH490" s="88"/>
      <c r="BI490" s="88"/>
      <c r="BJ490" s="88"/>
      <c r="BK490" s="88"/>
      <c r="BL490" s="88"/>
      <c r="BM490" s="88"/>
      <c r="BN490" s="88"/>
      <c r="BO490" s="87"/>
      <c r="BP490" s="87"/>
    </row>
    <row r="491" spans="1:68">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c r="AA491" s="88"/>
      <c r="AB491" s="88"/>
      <c r="AC491" s="88"/>
      <c r="AD491" s="88"/>
      <c r="AE491" s="88"/>
      <c r="AF491" s="88"/>
      <c r="AG491" s="88"/>
      <c r="AH491" s="88"/>
      <c r="AI491" s="88"/>
      <c r="AJ491" s="88"/>
      <c r="AK491" s="88"/>
      <c r="AL491" s="88"/>
      <c r="AM491" s="88"/>
      <c r="AN491" s="88"/>
      <c r="AO491" s="88"/>
      <c r="AP491" s="88"/>
      <c r="AQ491" s="88"/>
      <c r="AR491" s="88"/>
      <c r="AS491" s="88"/>
      <c r="AT491" s="88"/>
      <c r="AU491" s="88"/>
      <c r="AV491" s="88"/>
      <c r="AW491" s="88"/>
      <c r="AX491" s="88"/>
      <c r="AY491" s="88"/>
      <c r="AZ491" s="88"/>
      <c r="BA491" s="88"/>
      <c r="BB491" s="88"/>
      <c r="BC491" s="88"/>
      <c r="BD491" s="88"/>
      <c r="BE491" s="88"/>
      <c r="BF491" s="88"/>
      <c r="BG491" s="88"/>
      <c r="BH491" s="88"/>
      <c r="BI491" s="88"/>
      <c r="BJ491" s="88"/>
      <c r="BK491" s="88"/>
      <c r="BL491" s="88"/>
      <c r="BM491" s="88"/>
      <c r="BN491" s="88"/>
      <c r="BO491" s="87"/>
      <c r="BP491" s="87"/>
    </row>
    <row r="492" spans="1:68">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c r="AA492" s="88"/>
      <c r="AB492" s="88"/>
      <c r="AC492" s="88"/>
      <c r="AD492" s="88"/>
      <c r="AE492" s="88"/>
      <c r="AF492" s="88"/>
      <c r="AG492" s="88"/>
      <c r="AH492" s="88"/>
      <c r="AI492" s="88"/>
      <c r="AJ492" s="88"/>
      <c r="AK492" s="88"/>
      <c r="AL492" s="88"/>
      <c r="AM492" s="88"/>
      <c r="AN492" s="88"/>
      <c r="AO492" s="88"/>
      <c r="AP492" s="88"/>
      <c r="AQ492" s="88"/>
      <c r="AR492" s="88"/>
      <c r="AS492" s="88"/>
      <c r="AT492" s="88"/>
      <c r="AU492" s="88"/>
      <c r="AV492" s="88"/>
      <c r="AW492" s="88"/>
      <c r="AX492" s="88"/>
      <c r="AY492" s="88"/>
      <c r="AZ492" s="88"/>
      <c r="BA492" s="88"/>
      <c r="BB492" s="88"/>
      <c r="BC492" s="88"/>
      <c r="BD492" s="88"/>
      <c r="BE492" s="88"/>
      <c r="BF492" s="88"/>
      <c r="BG492" s="88"/>
      <c r="BH492" s="88"/>
      <c r="BI492" s="88"/>
      <c r="BJ492" s="88"/>
      <c r="BK492" s="88"/>
      <c r="BL492" s="88"/>
      <c r="BM492" s="88"/>
      <c r="BN492" s="88"/>
      <c r="BO492" s="87"/>
      <c r="BP492" s="87"/>
    </row>
    <row r="493" spans="1:68">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c r="AA493" s="88"/>
      <c r="AB493" s="88"/>
      <c r="AC493" s="88"/>
      <c r="AD493" s="88"/>
      <c r="AE493" s="88"/>
      <c r="AF493" s="88"/>
      <c r="AG493" s="88"/>
      <c r="AH493" s="88"/>
      <c r="AI493" s="88"/>
      <c r="AJ493" s="88"/>
      <c r="AK493" s="88"/>
      <c r="AL493" s="88"/>
      <c r="AM493" s="88"/>
      <c r="AN493" s="88"/>
      <c r="AO493" s="88"/>
      <c r="AP493" s="88"/>
      <c r="AQ493" s="88"/>
      <c r="AR493" s="88"/>
      <c r="AS493" s="88"/>
      <c r="AT493" s="88"/>
      <c r="AU493" s="88"/>
      <c r="AV493" s="88"/>
      <c r="AW493" s="88"/>
      <c r="AX493" s="88"/>
      <c r="AY493" s="88"/>
      <c r="AZ493" s="88"/>
      <c r="BA493" s="88"/>
      <c r="BB493" s="88"/>
      <c r="BC493" s="88"/>
      <c r="BD493" s="88"/>
      <c r="BE493" s="88"/>
      <c r="BF493" s="88"/>
      <c r="BG493" s="88"/>
      <c r="BH493" s="88"/>
      <c r="BI493" s="88"/>
      <c r="BJ493" s="88"/>
      <c r="BK493" s="88"/>
      <c r="BL493" s="88"/>
      <c r="BM493" s="88"/>
      <c r="BN493" s="88"/>
      <c r="BO493" s="87"/>
      <c r="BP493" s="87"/>
    </row>
    <row r="494" spans="1:68">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c r="AA494" s="88"/>
      <c r="AB494" s="88"/>
      <c r="AC494" s="88"/>
      <c r="AD494" s="88"/>
      <c r="AE494" s="88"/>
      <c r="AF494" s="88"/>
      <c r="AG494" s="88"/>
      <c r="AH494" s="88"/>
      <c r="AI494" s="88"/>
      <c r="AJ494" s="88"/>
      <c r="AK494" s="88"/>
      <c r="AL494" s="88"/>
      <c r="AM494" s="88"/>
      <c r="AN494" s="88"/>
      <c r="AO494" s="88"/>
      <c r="AP494" s="88"/>
      <c r="AQ494" s="88"/>
      <c r="AR494" s="88"/>
      <c r="AS494" s="88"/>
      <c r="AT494" s="88"/>
      <c r="AU494" s="88"/>
      <c r="AV494" s="88"/>
      <c r="AW494" s="88"/>
      <c r="AX494" s="88"/>
      <c r="AY494" s="88"/>
      <c r="AZ494" s="88"/>
      <c r="BA494" s="88"/>
      <c r="BB494" s="88"/>
      <c r="BC494" s="88"/>
      <c r="BD494" s="88"/>
      <c r="BE494" s="88"/>
      <c r="BF494" s="88"/>
      <c r="BG494" s="88"/>
      <c r="BH494" s="88"/>
      <c r="BI494" s="88"/>
      <c r="BJ494" s="88"/>
      <c r="BK494" s="88"/>
      <c r="BL494" s="88"/>
      <c r="BM494" s="88"/>
      <c r="BN494" s="88"/>
      <c r="BO494" s="87"/>
      <c r="BP494" s="87"/>
    </row>
    <row r="495" spans="1:68">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7"/>
      <c r="BP495" s="87"/>
    </row>
    <row r="496" spans="1:68">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c r="AA496" s="88"/>
      <c r="AB496" s="88"/>
      <c r="AC496" s="88"/>
      <c r="AD496" s="88"/>
      <c r="AE496" s="88"/>
      <c r="AF496" s="88"/>
      <c r="AG496" s="88"/>
      <c r="AH496" s="88"/>
      <c r="AI496" s="88"/>
      <c r="AJ496" s="88"/>
      <c r="AK496" s="88"/>
      <c r="AL496" s="88"/>
      <c r="AM496" s="88"/>
      <c r="AN496" s="88"/>
      <c r="AO496" s="88"/>
      <c r="AP496" s="88"/>
      <c r="AQ496" s="88"/>
      <c r="AR496" s="88"/>
      <c r="AS496" s="88"/>
      <c r="AT496" s="88"/>
      <c r="AU496" s="88"/>
      <c r="AV496" s="88"/>
      <c r="AW496" s="88"/>
      <c r="AX496" s="88"/>
      <c r="AY496" s="88"/>
      <c r="AZ496" s="88"/>
      <c r="BA496" s="88"/>
      <c r="BB496" s="88"/>
      <c r="BC496" s="88"/>
      <c r="BD496" s="88"/>
      <c r="BE496" s="88"/>
      <c r="BF496" s="88"/>
      <c r="BG496" s="88"/>
      <c r="BH496" s="88"/>
      <c r="BI496" s="88"/>
      <c r="BJ496" s="88"/>
      <c r="BK496" s="88"/>
      <c r="BL496" s="88"/>
      <c r="BM496" s="88"/>
      <c r="BN496" s="88"/>
      <c r="BO496" s="87"/>
      <c r="BP496" s="87"/>
    </row>
    <row r="497" spans="1:68">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c r="AA497" s="88"/>
      <c r="AB497" s="88"/>
      <c r="AC497" s="88"/>
      <c r="AD497" s="88"/>
      <c r="AE497" s="88"/>
      <c r="AF497" s="88"/>
      <c r="AG497" s="88"/>
      <c r="AH497" s="88"/>
      <c r="AI497" s="88"/>
      <c r="AJ497" s="88"/>
      <c r="AK497" s="88"/>
      <c r="AL497" s="88"/>
      <c r="AM497" s="88"/>
      <c r="AN497" s="88"/>
      <c r="AO497" s="88"/>
      <c r="AP497" s="88"/>
      <c r="AQ497" s="88"/>
      <c r="AR497" s="88"/>
      <c r="AS497" s="88"/>
      <c r="AT497" s="88"/>
      <c r="AU497" s="88"/>
      <c r="AV497" s="88"/>
      <c r="AW497" s="88"/>
      <c r="AX497" s="88"/>
      <c r="AY497" s="88"/>
      <c r="AZ497" s="88"/>
      <c r="BA497" s="88"/>
      <c r="BB497" s="88"/>
      <c r="BC497" s="88"/>
      <c r="BD497" s="88"/>
      <c r="BE497" s="88"/>
      <c r="BF497" s="88"/>
      <c r="BG497" s="88"/>
      <c r="BH497" s="88"/>
      <c r="BI497" s="88"/>
      <c r="BJ497" s="88"/>
      <c r="BK497" s="88"/>
      <c r="BL497" s="88"/>
      <c r="BM497" s="88"/>
      <c r="BN497" s="88"/>
      <c r="BO497" s="87"/>
      <c r="BP497" s="87"/>
    </row>
    <row r="498" spans="1:68">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c r="AA498" s="88"/>
      <c r="AB498" s="88"/>
      <c r="AC498" s="88"/>
      <c r="AD498" s="88"/>
      <c r="AE498" s="88"/>
      <c r="AF498" s="88"/>
      <c r="AG498" s="88"/>
      <c r="AH498" s="88"/>
      <c r="AI498" s="88"/>
      <c r="AJ498" s="88"/>
      <c r="AK498" s="88"/>
      <c r="AL498" s="88"/>
      <c r="AM498" s="88"/>
      <c r="AN498" s="88"/>
      <c r="AO498" s="88"/>
      <c r="AP498" s="88"/>
      <c r="AQ498" s="88"/>
      <c r="AR498" s="88"/>
      <c r="AS498" s="88"/>
      <c r="AT498" s="88"/>
      <c r="AU498" s="88"/>
      <c r="AV498" s="88"/>
      <c r="AW498" s="88"/>
      <c r="AX498" s="88"/>
      <c r="AY498" s="88"/>
      <c r="AZ498" s="88"/>
      <c r="BA498" s="88"/>
      <c r="BB498" s="88"/>
      <c r="BC498" s="88"/>
      <c r="BD498" s="88"/>
      <c r="BE498" s="88"/>
      <c r="BF498" s="88"/>
      <c r="BG498" s="88"/>
      <c r="BH498" s="88"/>
      <c r="BI498" s="88"/>
      <c r="BJ498" s="88"/>
      <c r="BK498" s="88"/>
      <c r="BL498" s="88"/>
      <c r="BM498" s="88"/>
      <c r="BN498" s="88"/>
      <c r="BO498" s="87"/>
      <c r="BP498" s="87"/>
    </row>
    <row r="499" spans="1:68">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c r="AA499" s="88"/>
      <c r="AB499" s="88"/>
      <c r="AC499" s="88"/>
      <c r="AD499" s="88"/>
      <c r="AE499" s="88"/>
      <c r="AF499" s="88"/>
      <c r="AG499" s="88"/>
      <c r="AH499" s="88"/>
      <c r="AI499" s="88"/>
      <c r="AJ499" s="88"/>
      <c r="AK499" s="88"/>
      <c r="AL499" s="88"/>
      <c r="AM499" s="88"/>
      <c r="AN499" s="88"/>
      <c r="AO499" s="88"/>
      <c r="AP499" s="88"/>
      <c r="AQ499" s="88"/>
      <c r="AR499" s="88"/>
      <c r="AS499" s="88"/>
      <c r="AT499" s="88"/>
      <c r="AU499" s="88"/>
      <c r="AV499" s="88"/>
      <c r="AW499" s="88"/>
      <c r="AX499" s="88"/>
      <c r="AY499" s="88"/>
      <c r="AZ499" s="88"/>
      <c r="BA499" s="88"/>
      <c r="BB499" s="88"/>
      <c r="BC499" s="88"/>
      <c r="BD499" s="88"/>
      <c r="BE499" s="88"/>
      <c r="BF499" s="88"/>
      <c r="BG499" s="88"/>
      <c r="BH499" s="88"/>
      <c r="BI499" s="88"/>
      <c r="BJ499" s="88"/>
      <c r="BK499" s="88"/>
      <c r="BL499" s="88"/>
      <c r="BM499" s="88"/>
      <c r="BN499" s="88"/>
      <c r="BO499" s="87"/>
      <c r="BP499" s="87"/>
    </row>
    <row r="500" spans="1:68">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c r="AA500" s="88"/>
      <c r="AB500" s="88"/>
      <c r="AC500" s="88"/>
      <c r="AD500" s="88"/>
      <c r="AE500" s="88"/>
      <c r="AF500" s="88"/>
      <c r="AG500" s="88"/>
      <c r="AH500" s="88"/>
      <c r="AI500" s="88"/>
      <c r="AJ500" s="88"/>
      <c r="AK500" s="88"/>
      <c r="AL500" s="88"/>
      <c r="AM500" s="88"/>
      <c r="AN500" s="88"/>
      <c r="AO500" s="88"/>
      <c r="AP500" s="88"/>
      <c r="AQ500" s="88"/>
      <c r="AR500" s="88"/>
      <c r="AS500" s="88"/>
      <c r="AT500" s="88"/>
      <c r="AU500" s="88"/>
      <c r="AV500" s="88"/>
      <c r="AW500" s="88"/>
      <c r="AX500" s="88"/>
      <c r="AY500" s="88"/>
      <c r="AZ500" s="88"/>
      <c r="BA500" s="88"/>
      <c r="BB500" s="88"/>
      <c r="BC500" s="88"/>
      <c r="BD500" s="88"/>
      <c r="BE500" s="88"/>
      <c r="BF500" s="88"/>
      <c r="BG500" s="88"/>
      <c r="BH500" s="88"/>
      <c r="BI500" s="88"/>
      <c r="BJ500" s="88"/>
      <c r="BK500" s="88"/>
      <c r="BL500" s="88"/>
      <c r="BM500" s="88"/>
      <c r="BN500" s="88"/>
      <c r="BO500" s="87"/>
      <c r="BP500" s="87"/>
    </row>
    <row r="501" spans="1:68">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c r="AA501" s="88"/>
      <c r="AB501" s="88"/>
      <c r="AC501" s="88"/>
      <c r="AD501" s="88"/>
      <c r="AE501" s="88"/>
      <c r="AF501" s="88"/>
      <c r="AG501" s="88"/>
      <c r="AH501" s="88"/>
      <c r="AI501" s="88"/>
      <c r="AJ501" s="88"/>
      <c r="AK501" s="88"/>
      <c r="AL501" s="88"/>
      <c r="AM501" s="88"/>
      <c r="AN501" s="88"/>
      <c r="AO501" s="88"/>
      <c r="AP501" s="88"/>
      <c r="AQ501" s="88"/>
      <c r="AR501" s="88"/>
      <c r="AS501" s="88"/>
      <c r="AT501" s="88"/>
      <c r="AU501" s="88"/>
      <c r="AV501" s="88"/>
      <c r="AW501" s="88"/>
      <c r="AX501" s="88"/>
      <c r="AY501" s="88"/>
      <c r="AZ501" s="88"/>
      <c r="BA501" s="88"/>
      <c r="BB501" s="88"/>
      <c r="BC501" s="88"/>
      <c r="BD501" s="88"/>
      <c r="BE501" s="88"/>
      <c r="BF501" s="88"/>
      <c r="BG501" s="88"/>
      <c r="BH501" s="88"/>
      <c r="BI501" s="88"/>
      <c r="BJ501" s="88"/>
      <c r="BK501" s="88"/>
      <c r="BL501" s="88"/>
      <c r="BM501" s="88"/>
      <c r="BN501" s="88"/>
      <c r="BO501" s="87"/>
      <c r="BP501" s="87"/>
    </row>
    <row r="502" spans="1:68">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c r="AA502" s="88"/>
      <c r="AB502" s="88"/>
      <c r="AC502" s="88"/>
      <c r="AD502" s="88"/>
      <c r="AE502" s="88"/>
      <c r="AF502" s="88"/>
      <c r="AG502" s="88"/>
      <c r="AH502" s="88"/>
      <c r="AI502" s="88"/>
      <c r="AJ502" s="88"/>
      <c r="AK502" s="88"/>
      <c r="AL502" s="88"/>
      <c r="AM502" s="88"/>
      <c r="AN502" s="88"/>
      <c r="AO502" s="88"/>
      <c r="AP502" s="88"/>
      <c r="AQ502" s="88"/>
      <c r="AR502" s="88"/>
      <c r="AS502" s="88"/>
      <c r="AT502" s="88"/>
      <c r="AU502" s="88"/>
      <c r="AV502" s="88"/>
      <c r="AW502" s="88"/>
      <c r="AX502" s="88"/>
      <c r="AY502" s="88"/>
      <c r="AZ502" s="88"/>
      <c r="BA502" s="88"/>
      <c r="BB502" s="88"/>
      <c r="BC502" s="88"/>
      <c r="BD502" s="88"/>
      <c r="BE502" s="88"/>
      <c r="BF502" s="88"/>
      <c r="BG502" s="88"/>
      <c r="BH502" s="88"/>
      <c r="BI502" s="88"/>
      <c r="BJ502" s="88"/>
      <c r="BK502" s="88"/>
      <c r="BL502" s="88"/>
      <c r="BM502" s="88"/>
      <c r="BN502" s="88"/>
      <c r="BO502" s="87"/>
      <c r="BP502" s="87"/>
    </row>
    <row r="503" spans="1:68">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c r="AA503" s="88"/>
      <c r="AB503" s="88"/>
      <c r="AC503" s="88"/>
      <c r="AD503" s="88"/>
      <c r="AE503" s="88"/>
      <c r="AF503" s="88"/>
      <c r="AG503" s="88"/>
      <c r="AH503" s="88"/>
      <c r="AI503" s="88"/>
      <c r="AJ503" s="88"/>
      <c r="AK503" s="88"/>
      <c r="AL503" s="88"/>
      <c r="AM503" s="88"/>
      <c r="AN503" s="88"/>
      <c r="AO503" s="88"/>
      <c r="AP503" s="88"/>
      <c r="AQ503" s="88"/>
      <c r="AR503" s="88"/>
      <c r="AS503" s="88"/>
      <c r="AT503" s="88"/>
      <c r="AU503" s="88"/>
      <c r="AV503" s="88"/>
      <c r="AW503" s="88"/>
      <c r="AX503" s="88"/>
      <c r="AY503" s="88"/>
      <c r="AZ503" s="88"/>
      <c r="BA503" s="88"/>
      <c r="BB503" s="88"/>
      <c r="BC503" s="88"/>
      <c r="BD503" s="88"/>
      <c r="BE503" s="88"/>
      <c r="BF503" s="88"/>
      <c r="BG503" s="88"/>
      <c r="BH503" s="88"/>
      <c r="BI503" s="88"/>
      <c r="BJ503" s="88"/>
      <c r="BK503" s="88"/>
      <c r="BL503" s="88"/>
      <c r="BM503" s="88"/>
      <c r="BN503" s="88"/>
      <c r="BO503" s="87"/>
      <c r="BP503" s="87"/>
    </row>
    <row r="504" spans="1:68">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c r="AA504" s="88"/>
      <c r="AB504" s="88"/>
      <c r="AC504" s="88"/>
      <c r="AD504" s="88"/>
      <c r="AE504" s="88"/>
      <c r="AF504" s="88"/>
      <c r="AG504" s="88"/>
      <c r="AH504" s="88"/>
      <c r="AI504" s="88"/>
      <c r="AJ504" s="88"/>
      <c r="AK504" s="88"/>
      <c r="AL504" s="88"/>
      <c r="AM504" s="88"/>
      <c r="AN504" s="88"/>
      <c r="AO504" s="88"/>
      <c r="AP504" s="88"/>
      <c r="AQ504" s="88"/>
      <c r="AR504" s="88"/>
      <c r="AS504" s="88"/>
      <c r="AT504" s="88"/>
      <c r="AU504" s="88"/>
      <c r="AV504" s="88"/>
      <c r="AW504" s="88"/>
      <c r="AX504" s="88"/>
      <c r="AY504" s="88"/>
      <c r="AZ504" s="88"/>
      <c r="BA504" s="88"/>
      <c r="BB504" s="88"/>
      <c r="BC504" s="88"/>
      <c r="BD504" s="88"/>
      <c r="BE504" s="88"/>
      <c r="BF504" s="88"/>
      <c r="BG504" s="88"/>
      <c r="BH504" s="88"/>
      <c r="BI504" s="88"/>
      <c r="BJ504" s="88"/>
      <c r="BK504" s="88"/>
      <c r="BL504" s="88"/>
      <c r="BM504" s="88"/>
      <c r="BN504" s="88"/>
      <c r="BO504" s="87"/>
      <c r="BP504" s="87"/>
    </row>
    <row r="505" spans="1:68">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c r="AA505" s="88"/>
      <c r="AB505" s="88"/>
      <c r="AC505" s="88"/>
      <c r="AD505" s="88"/>
      <c r="AE505" s="88"/>
      <c r="AF505" s="88"/>
      <c r="AG505" s="88"/>
      <c r="AH505" s="88"/>
      <c r="AI505" s="88"/>
      <c r="AJ505" s="88"/>
      <c r="AK505" s="88"/>
      <c r="AL505" s="88"/>
      <c r="AM505" s="88"/>
      <c r="AN505" s="88"/>
      <c r="AO505" s="88"/>
      <c r="AP505" s="88"/>
      <c r="AQ505" s="88"/>
      <c r="AR505" s="88"/>
      <c r="AS505" s="88"/>
      <c r="AT505" s="88"/>
      <c r="AU505" s="88"/>
      <c r="AV505" s="88"/>
      <c r="AW505" s="88"/>
      <c r="AX505" s="88"/>
      <c r="AY505" s="88"/>
      <c r="AZ505" s="88"/>
      <c r="BA505" s="88"/>
      <c r="BB505" s="88"/>
      <c r="BC505" s="88"/>
      <c r="BD505" s="88"/>
      <c r="BE505" s="88"/>
      <c r="BF505" s="88"/>
      <c r="BG505" s="88"/>
      <c r="BH505" s="88"/>
      <c r="BI505" s="88"/>
      <c r="BJ505" s="88"/>
      <c r="BK505" s="88"/>
      <c r="BL505" s="88"/>
      <c r="BM505" s="88"/>
      <c r="BN505" s="88"/>
      <c r="BO505" s="87"/>
      <c r="BP505" s="87"/>
    </row>
    <row r="506" spans="1:68">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c r="AA506" s="88"/>
      <c r="AB506" s="88"/>
      <c r="AC506" s="88"/>
      <c r="AD506" s="88"/>
      <c r="AE506" s="88"/>
      <c r="AF506" s="88"/>
      <c r="AG506" s="88"/>
      <c r="AH506" s="88"/>
      <c r="AI506" s="88"/>
      <c r="AJ506" s="88"/>
      <c r="AK506" s="88"/>
      <c r="AL506" s="88"/>
      <c r="AM506" s="88"/>
      <c r="AN506" s="88"/>
      <c r="AO506" s="88"/>
      <c r="AP506" s="88"/>
      <c r="AQ506" s="88"/>
      <c r="AR506" s="88"/>
      <c r="AS506" s="88"/>
      <c r="AT506" s="88"/>
      <c r="AU506" s="88"/>
      <c r="AV506" s="88"/>
      <c r="AW506" s="88"/>
      <c r="AX506" s="88"/>
      <c r="AY506" s="88"/>
      <c r="AZ506" s="88"/>
      <c r="BA506" s="88"/>
      <c r="BB506" s="88"/>
      <c r="BC506" s="88"/>
      <c r="BD506" s="88"/>
      <c r="BE506" s="88"/>
      <c r="BF506" s="88"/>
      <c r="BG506" s="88"/>
      <c r="BH506" s="88"/>
      <c r="BI506" s="88"/>
      <c r="BJ506" s="88"/>
      <c r="BK506" s="88"/>
      <c r="BL506" s="88"/>
      <c r="BM506" s="88"/>
      <c r="BN506" s="88"/>
      <c r="BO506" s="87"/>
      <c r="BP506" s="87"/>
    </row>
    <row r="507" spans="1:68">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c r="AA507" s="88"/>
      <c r="AB507" s="88"/>
      <c r="AC507" s="88"/>
      <c r="AD507" s="88"/>
      <c r="AE507" s="88"/>
      <c r="AF507" s="88"/>
      <c r="AG507" s="88"/>
      <c r="AH507" s="88"/>
      <c r="AI507" s="88"/>
      <c r="AJ507" s="88"/>
      <c r="AK507" s="88"/>
      <c r="AL507" s="88"/>
      <c r="AM507" s="88"/>
      <c r="AN507" s="88"/>
      <c r="AO507" s="88"/>
      <c r="AP507" s="88"/>
      <c r="AQ507" s="88"/>
      <c r="AR507" s="88"/>
      <c r="AS507" s="88"/>
      <c r="AT507" s="88"/>
      <c r="AU507" s="88"/>
      <c r="AV507" s="88"/>
      <c r="AW507" s="88"/>
      <c r="AX507" s="88"/>
      <c r="AY507" s="88"/>
      <c r="AZ507" s="88"/>
      <c r="BA507" s="88"/>
      <c r="BB507" s="88"/>
      <c r="BC507" s="88"/>
      <c r="BD507" s="88"/>
      <c r="BE507" s="88"/>
      <c r="BF507" s="88"/>
      <c r="BG507" s="88"/>
      <c r="BH507" s="88"/>
      <c r="BI507" s="88"/>
      <c r="BJ507" s="88"/>
      <c r="BK507" s="88"/>
      <c r="BL507" s="88"/>
      <c r="BM507" s="88"/>
      <c r="BN507" s="88"/>
      <c r="BO507" s="87"/>
      <c r="BP507" s="87"/>
    </row>
    <row r="508" spans="1:68">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c r="AA508" s="88"/>
      <c r="AB508" s="88"/>
      <c r="AC508" s="88"/>
      <c r="AD508" s="88"/>
      <c r="AE508" s="88"/>
      <c r="AF508" s="88"/>
      <c r="AG508" s="88"/>
      <c r="AH508" s="88"/>
      <c r="AI508" s="88"/>
      <c r="AJ508" s="88"/>
      <c r="AK508" s="88"/>
      <c r="AL508" s="88"/>
      <c r="AM508" s="88"/>
      <c r="AN508" s="88"/>
      <c r="AO508" s="88"/>
      <c r="AP508" s="88"/>
      <c r="AQ508" s="88"/>
      <c r="AR508" s="88"/>
      <c r="AS508" s="88"/>
      <c r="AT508" s="88"/>
      <c r="AU508" s="88"/>
      <c r="AV508" s="88"/>
      <c r="AW508" s="88"/>
      <c r="AX508" s="88"/>
      <c r="AY508" s="88"/>
      <c r="AZ508" s="88"/>
      <c r="BA508" s="88"/>
      <c r="BB508" s="88"/>
      <c r="BC508" s="88"/>
      <c r="BD508" s="88"/>
      <c r="BE508" s="88"/>
      <c r="BF508" s="88"/>
      <c r="BG508" s="88"/>
      <c r="BH508" s="88"/>
      <c r="BI508" s="88"/>
      <c r="BJ508" s="88"/>
      <c r="BK508" s="88"/>
      <c r="BL508" s="88"/>
      <c r="BM508" s="88"/>
      <c r="BN508" s="88"/>
      <c r="BO508" s="87"/>
      <c r="BP508" s="87"/>
    </row>
    <row r="509" spans="1:68">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c r="AA509" s="88"/>
      <c r="AB509" s="88"/>
      <c r="AC509" s="88"/>
      <c r="AD509" s="88"/>
      <c r="AE509" s="88"/>
      <c r="AF509" s="88"/>
      <c r="AG509" s="88"/>
      <c r="AH509" s="88"/>
      <c r="AI509" s="88"/>
      <c r="AJ509" s="88"/>
      <c r="AK509" s="88"/>
      <c r="AL509" s="88"/>
      <c r="AM509" s="88"/>
      <c r="AN509" s="88"/>
      <c r="AO509" s="88"/>
      <c r="AP509" s="88"/>
      <c r="AQ509" s="88"/>
      <c r="AR509" s="88"/>
      <c r="AS509" s="88"/>
      <c r="AT509" s="88"/>
      <c r="AU509" s="88"/>
      <c r="AV509" s="88"/>
      <c r="AW509" s="88"/>
      <c r="AX509" s="88"/>
      <c r="AY509" s="88"/>
      <c r="AZ509" s="88"/>
      <c r="BA509" s="88"/>
      <c r="BB509" s="88"/>
      <c r="BC509" s="88"/>
      <c r="BD509" s="88"/>
      <c r="BE509" s="88"/>
      <c r="BF509" s="88"/>
      <c r="BG509" s="88"/>
      <c r="BH509" s="88"/>
      <c r="BI509" s="88"/>
      <c r="BJ509" s="88"/>
      <c r="BK509" s="88"/>
      <c r="BL509" s="88"/>
      <c r="BM509" s="88"/>
      <c r="BN509" s="88"/>
      <c r="BO509" s="87"/>
      <c r="BP509" s="87"/>
    </row>
    <row r="510" spans="1:68">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c r="AA510" s="88"/>
      <c r="AB510" s="88"/>
      <c r="AC510" s="88"/>
      <c r="AD510" s="88"/>
      <c r="AE510" s="88"/>
      <c r="AF510" s="88"/>
      <c r="AG510" s="88"/>
      <c r="AH510" s="88"/>
      <c r="AI510" s="88"/>
      <c r="AJ510" s="88"/>
      <c r="AK510" s="88"/>
      <c r="AL510" s="88"/>
      <c r="AM510" s="88"/>
      <c r="AN510" s="88"/>
      <c r="AO510" s="88"/>
      <c r="AP510" s="88"/>
      <c r="AQ510" s="88"/>
      <c r="AR510" s="88"/>
      <c r="AS510" s="88"/>
      <c r="AT510" s="88"/>
      <c r="AU510" s="88"/>
      <c r="AV510" s="88"/>
      <c r="AW510" s="88"/>
      <c r="AX510" s="88"/>
      <c r="AY510" s="88"/>
      <c r="AZ510" s="88"/>
      <c r="BA510" s="88"/>
      <c r="BB510" s="88"/>
      <c r="BC510" s="88"/>
      <c r="BD510" s="88"/>
      <c r="BE510" s="88"/>
      <c r="BF510" s="88"/>
      <c r="BG510" s="88"/>
      <c r="BH510" s="88"/>
      <c r="BI510" s="88"/>
      <c r="BJ510" s="88"/>
      <c r="BK510" s="88"/>
      <c r="BL510" s="88"/>
      <c r="BM510" s="88"/>
      <c r="BN510" s="88"/>
      <c r="BO510" s="87"/>
      <c r="BP510" s="87"/>
    </row>
    <row r="511" spans="1:68">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c r="AA511" s="88"/>
      <c r="AB511" s="88"/>
      <c r="AC511" s="88"/>
      <c r="AD511" s="88"/>
      <c r="AE511" s="88"/>
      <c r="AF511" s="88"/>
      <c r="AG511" s="88"/>
      <c r="AH511" s="88"/>
      <c r="AI511" s="88"/>
      <c r="AJ511" s="88"/>
      <c r="AK511" s="88"/>
      <c r="AL511" s="88"/>
      <c r="AM511" s="88"/>
      <c r="AN511" s="88"/>
      <c r="AO511" s="88"/>
      <c r="AP511" s="88"/>
      <c r="AQ511" s="88"/>
      <c r="AR511" s="88"/>
      <c r="AS511" s="88"/>
      <c r="AT511" s="88"/>
      <c r="AU511" s="88"/>
      <c r="AV511" s="88"/>
      <c r="AW511" s="88"/>
      <c r="AX511" s="88"/>
      <c r="AY511" s="88"/>
      <c r="AZ511" s="88"/>
      <c r="BA511" s="88"/>
      <c r="BB511" s="88"/>
      <c r="BC511" s="88"/>
      <c r="BD511" s="88"/>
      <c r="BE511" s="88"/>
      <c r="BF511" s="88"/>
      <c r="BG511" s="88"/>
      <c r="BH511" s="88"/>
      <c r="BI511" s="88"/>
      <c r="BJ511" s="88"/>
      <c r="BK511" s="88"/>
      <c r="BL511" s="88"/>
      <c r="BM511" s="88"/>
      <c r="BN511" s="88"/>
      <c r="BO511" s="87"/>
      <c r="BP511" s="87"/>
    </row>
    <row r="512" spans="1:68">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c r="AA512" s="88"/>
      <c r="AB512" s="88"/>
      <c r="AC512" s="88"/>
      <c r="AD512" s="88"/>
      <c r="AE512" s="88"/>
      <c r="AF512" s="88"/>
      <c r="AG512" s="88"/>
      <c r="AH512" s="88"/>
      <c r="AI512" s="88"/>
      <c r="AJ512" s="88"/>
      <c r="AK512" s="88"/>
      <c r="AL512" s="88"/>
      <c r="AM512" s="88"/>
      <c r="AN512" s="88"/>
      <c r="AO512" s="88"/>
      <c r="AP512" s="88"/>
      <c r="AQ512" s="88"/>
      <c r="AR512" s="88"/>
      <c r="AS512" s="88"/>
      <c r="AT512" s="88"/>
      <c r="AU512" s="88"/>
      <c r="AV512" s="88"/>
      <c r="AW512" s="88"/>
      <c r="AX512" s="88"/>
      <c r="AY512" s="88"/>
      <c r="AZ512" s="88"/>
      <c r="BA512" s="88"/>
      <c r="BB512" s="88"/>
      <c r="BC512" s="88"/>
      <c r="BD512" s="88"/>
      <c r="BE512" s="88"/>
      <c r="BF512" s="88"/>
      <c r="BG512" s="88"/>
      <c r="BH512" s="88"/>
      <c r="BI512" s="88"/>
      <c r="BJ512" s="88"/>
      <c r="BK512" s="88"/>
      <c r="BL512" s="88"/>
      <c r="BM512" s="88"/>
      <c r="BN512" s="88"/>
      <c r="BO512" s="87"/>
      <c r="BP512" s="87"/>
    </row>
    <row r="513" spans="1:68">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c r="AA513" s="88"/>
      <c r="AB513" s="88"/>
      <c r="AC513" s="88"/>
      <c r="AD513" s="88"/>
      <c r="AE513" s="88"/>
      <c r="AF513" s="88"/>
      <c r="AG513" s="88"/>
      <c r="AH513" s="88"/>
      <c r="AI513" s="88"/>
      <c r="AJ513" s="88"/>
      <c r="AK513" s="88"/>
      <c r="AL513" s="88"/>
      <c r="AM513" s="88"/>
      <c r="AN513" s="88"/>
      <c r="AO513" s="88"/>
      <c r="AP513" s="88"/>
      <c r="AQ513" s="88"/>
      <c r="AR513" s="88"/>
      <c r="AS513" s="88"/>
      <c r="AT513" s="88"/>
      <c r="AU513" s="88"/>
      <c r="AV513" s="88"/>
      <c r="AW513" s="88"/>
      <c r="AX513" s="88"/>
      <c r="AY513" s="88"/>
      <c r="AZ513" s="88"/>
      <c r="BA513" s="88"/>
      <c r="BB513" s="88"/>
      <c r="BC513" s="88"/>
      <c r="BD513" s="88"/>
      <c r="BE513" s="88"/>
      <c r="BF513" s="88"/>
      <c r="BG513" s="88"/>
      <c r="BH513" s="88"/>
      <c r="BI513" s="88"/>
      <c r="BJ513" s="88"/>
      <c r="BK513" s="88"/>
      <c r="BL513" s="88"/>
      <c r="BM513" s="88"/>
      <c r="BN513" s="88"/>
      <c r="BO513" s="87"/>
      <c r="BP513" s="87"/>
    </row>
    <row r="514" spans="1:68">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c r="AA514" s="88"/>
      <c r="AB514" s="88"/>
      <c r="AC514" s="88"/>
      <c r="AD514" s="88"/>
      <c r="AE514" s="88"/>
      <c r="AF514" s="88"/>
      <c r="AG514" s="88"/>
      <c r="AH514" s="88"/>
      <c r="AI514" s="88"/>
      <c r="AJ514" s="88"/>
      <c r="AK514" s="88"/>
      <c r="AL514" s="88"/>
      <c r="AM514" s="88"/>
      <c r="AN514" s="88"/>
      <c r="AO514" s="88"/>
      <c r="AP514" s="88"/>
      <c r="AQ514" s="88"/>
      <c r="AR514" s="88"/>
      <c r="AS514" s="88"/>
      <c r="AT514" s="88"/>
      <c r="AU514" s="88"/>
      <c r="AV514" s="88"/>
      <c r="AW514" s="88"/>
      <c r="AX514" s="88"/>
      <c r="AY514" s="88"/>
      <c r="AZ514" s="88"/>
      <c r="BA514" s="88"/>
      <c r="BB514" s="88"/>
      <c r="BC514" s="88"/>
      <c r="BD514" s="88"/>
      <c r="BE514" s="88"/>
      <c r="BF514" s="88"/>
      <c r="BG514" s="88"/>
      <c r="BH514" s="88"/>
      <c r="BI514" s="88"/>
      <c r="BJ514" s="88"/>
      <c r="BK514" s="88"/>
      <c r="BL514" s="88"/>
      <c r="BM514" s="88"/>
      <c r="BN514" s="88"/>
      <c r="BO514" s="87"/>
      <c r="BP514" s="87"/>
    </row>
    <row r="515" spans="1:68">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c r="AA515" s="88"/>
      <c r="AB515" s="88"/>
      <c r="AC515" s="88"/>
      <c r="AD515" s="88"/>
      <c r="AE515" s="88"/>
      <c r="AF515" s="88"/>
      <c r="AG515" s="88"/>
      <c r="AH515" s="88"/>
      <c r="AI515" s="88"/>
      <c r="AJ515" s="88"/>
      <c r="AK515" s="88"/>
      <c r="AL515" s="88"/>
      <c r="AM515" s="88"/>
      <c r="AN515" s="88"/>
      <c r="AO515" s="88"/>
      <c r="AP515" s="88"/>
      <c r="AQ515" s="88"/>
      <c r="AR515" s="88"/>
      <c r="AS515" s="88"/>
      <c r="AT515" s="88"/>
      <c r="AU515" s="88"/>
      <c r="AV515" s="88"/>
      <c r="AW515" s="88"/>
      <c r="AX515" s="88"/>
      <c r="AY515" s="88"/>
      <c r="AZ515" s="88"/>
      <c r="BA515" s="88"/>
      <c r="BB515" s="88"/>
      <c r="BC515" s="88"/>
      <c r="BD515" s="88"/>
      <c r="BE515" s="88"/>
      <c r="BF515" s="88"/>
      <c r="BG515" s="88"/>
      <c r="BH515" s="88"/>
      <c r="BI515" s="88"/>
      <c r="BJ515" s="88"/>
      <c r="BK515" s="88"/>
      <c r="BL515" s="88"/>
      <c r="BM515" s="88"/>
      <c r="BN515" s="88"/>
      <c r="BO515" s="87"/>
      <c r="BP515" s="87"/>
    </row>
    <row r="516" spans="1:68">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c r="AA516" s="88"/>
      <c r="AB516" s="88"/>
      <c r="AC516" s="88"/>
      <c r="AD516" s="88"/>
      <c r="AE516" s="88"/>
      <c r="AF516" s="88"/>
      <c r="AG516" s="88"/>
      <c r="AH516" s="88"/>
      <c r="AI516" s="88"/>
      <c r="AJ516" s="88"/>
      <c r="AK516" s="88"/>
      <c r="AL516" s="88"/>
      <c r="AM516" s="88"/>
      <c r="AN516" s="88"/>
      <c r="AO516" s="88"/>
      <c r="AP516" s="88"/>
      <c r="AQ516" s="88"/>
      <c r="AR516" s="88"/>
      <c r="AS516" s="88"/>
      <c r="AT516" s="88"/>
      <c r="AU516" s="88"/>
      <c r="AV516" s="88"/>
      <c r="AW516" s="88"/>
      <c r="AX516" s="88"/>
      <c r="AY516" s="88"/>
      <c r="AZ516" s="88"/>
      <c r="BA516" s="88"/>
      <c r="BB516" s="88"/>
      <c r="BC516" s="88"/>
      <c r="BD516" s="88"/>
      <c r="BE516" s="88"/>
      <c r="BF516" s="88"/>
      <c r="BG516" s="88"/>
      <c r="BH516" s="88"/>
      <c r="BI516" s="88"/>
      <c r="BJ516" s="88"/>
      <c r="BK516" s="88"/>
      <c r="BL516" s="88"/>
      <c r="BM516" s="88"/>
      <c r="BN516" s="88"/>
      <c r="BO516" s="87"/>
      <c r="BP516" s="87"/>
    </row>
    <row r="517" spans="1:68">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8"/>
      <c r="AY517" s="88"/>
      <c r="AZ517" s="88"/>
      <c r="BA517" s="88"/>
      <c r="BB517" s="88"/>
      <c r="BC517" s="88"/>
      <c r="BD517" s="88"/>
      <c r="BE517" s="88"/>
      <c r="BF517" s="88"/>
      <c r="BG517" s="88"/>
      <c r="BH517" s="88"/>
      <c r="BI517" s="88"/>
      <c r="BJ517" s="88"/>
      <c r="BK517" s="88"/>
      <c r="BL517" s="88"/>
      <c r="BM517" s="88"/>
      <c r="BN517" s="88"/>
      <c r="BO517" s="87"/>
      <c r="BP517" s="87"/>
    </row>
    <row r="518" spans="1:68">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c r="AA518" s="88"/>
      <c r="AB518" s="88"/>
      <c r="AC518" s="88"/>
      <c r="AD518" s="88"/>
      <c r="AE518" s="88"/>
      <c r="AF518" s="88"/>
      <c r="AG518" s="88"/>
      <c r="AH518" s="88"/>
      <c r="AI518" s="88"/>
      <c r="AJ518" s="88"/>
      <c r="AK518" s="88"/>
      <c r="AL518" s="88"/>
      <c r="AM518" s="88"/>
      <c r="AN518" s="88"/>
      <c r="AO518" s="88"/>
      <c r="AP518" s="88"/>
      <c r="AQ518" s="88"/>
      <c r="AR518" s="88"/>
      <c r="AS518" s="88"/>
      <c r="AT518" s="88"/>
      <c r="AU518" s="88"/>
      <c r="AV518" s="88"/>
      <c r="AW518" s="88"/>
      <c r="AX518" s="88"/>
      <c r="AY518" s="88"/>
      <c r="AZ518" s="88"/>
      <c r="BA518" s="88"/>
      <c r="BB518" s="88"/>
      <c r="BC518" s="88"/>
      <c r="BD518" s="88"/>
      <c r="BE518" s="88"/>
      <c r="BF518" s="88"/>
      <c r="BG518" s="88"/>
      <c r="BH518" s="88"/>
      <c r="BI518" s="88"/>
      <c r="BJ518" s="88"/>
      <c r="BK518" s="88"/>
      <c r="BL518" s="88"/>
      <c r="BM518" s="88"/>
      <c r="BN518" s="88"/>
      <c r="BO518" s="87"/>
      <c r="BP518" s="87"/>
    </row>
    <row r="519" spans="1:68">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c r="AA519" s="88"/>
      <c r="AB519" s="88"/>
      <c r="AC519" s="88"/>
      <c r="AD519" s="88"/>
      <c r="AE519" s="88"/>
      <c r="AF519" s="88"/>
      <c r="AG519" s="88"/>
      <c r="AH519" s="88"/>
      <c r="AI519" s="88"/>
      <c r="AJ519" s="88"/>
      <c r="AK519" s="88"/>
      <c r="AL519" s="88"/>
      <c r="AM519" s="88"/>
      <c r="AN519" s="88"/>
      <c r="AO519" s="88"/>
      <c r="AP519" s="88"/>
      <c r="AQ519" s="88"/>
      <c r="AR519" s="88"/>
      <c r="AS519" s="88"/>
      <c r="AT519" s="88"/>
      <c r="AU519" s="88"/>
      <c r="AV519" s="88"/>
      <c r="AW519" s="88"/>
      <c r="AX519" s="88"/>
      <c r="AY519" s="88"/>
      <c r="AZ519" s="88"/>
      <c r="BA519" s="88"/>
      <c r="BB519" s="88"/>
      <c r="BC519" s="88"/>
      <c r="BD519" s="88"/>
      <c r="BE519" s="88"/>
      <c r="BF519" s="88"/>
      <c r="BG519" s="88"/>
      <c r="BH519" s="88"/>
      <c r="BI519" s="88"/>
      <c r="BJ519" s="88"/>
      <c r="BK519" s="88"/>
      <c r="BL519" s="88"/>
      <c r="BM519" s="88"/>
      <c r="BN519" s="88"/>
      <c r="BO519" s="87"/>
      <c r="BP519" s="87"/>
    </row>
    <row r="520" spans="1:68">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c r="AA520" s="88"/>
      <c r="AB520" s="88"/>
      <c r="AC520" s="88"/>
      <c r="AD520" s="88"/>
      <c r="AE520" s="88"/>
      <c r="AF520" s="88"/>
      <c r="AG520" s="88"/>
      <c r="AH520" s="88"/>
      <c r="AI520" s="88"/>
      <c r="AJ520" s="88"/>
      <c r="AK520" s="88"/>
      <c r="AL520" s="88"/>
      <c r="AM520" s="88"/>
      <c r="AN520" s="88"/>
      <c r="AO520" s="88"/>
      <c r="AP520" s="88"/>
      <c r="AQ520" s="88"/>
      <c r="AR520" s="88"/>
      <c r="AS520" s="88"/>
      <c r="AT520" s="88"/>
      <c r="AU520" s="88"/>
      <c r="AV520" s="88"/>
      <c r="AW520" s="88"/>
      <c r="AX520" s="88"/>
      <c r="AY520" s="88"/>
      <c r="AZ520" s="88"/>
      <c r="BA520" s="88"/>
      <c r="BB520" s="88"/>
      <c r="BC520" s="88"/>
      <c r="BD520" s="88"/>
      <c r="BE520" s="88"/>
      <c r="BF520" s="88"/>
      <c r="BG520" s="88"/>
      <c r="BH520" s="88"/>
      <c r="BI520" s="88"/>
      <c r="BJ520" s="88"/>
      <c r="BK520" s="88"/>
      <c r="BL520" s="88"/>
      <c r="BM520" s="88"/>
      <c r="BN520" s="88"/>
      <c r="BO520" s="87"/>
      <c r="BP520" s="87"/>
    </row>
    <row r="521" spans="1:68">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c r="AA521" s="88"/>
      <c r="AB521" s="88"/>
      <c r="AC521" s="88"/>
      <c r="AD521" s="88"/>
      <c r="AE521" s="88"/>
      <c r="AF521" s="88"/>
      <c r="AG521" s="88"/>
      <c r="AH521" s="88"/>
      <c r="AI521" s="88"/>
      <c r="AJ521" s="88"/>
      <c r="AK521" s="88"/>
      <c r="AL521" s="88"/>
      <c r="AM521" s="88"/>
      <c r="AN521" s="88"/>
      <c r="AO521" s="88"/>
      <c r="AP521" s="88"/>
      <c r="AQ521" s="88"/>
      <c r="AR521" s="88"/>
      <c r="AS521" s="88"/>
      <c r="AT521" s="88"/>
      <c r="AU521" s="88"/>
      <c r="AV521" s="88"/>
      <c r="AW521" s="88"/>
      <c r="AX521" s="88"/>
      <c r="AY521" s="88"/>
      <c r="AZ521" s="88"/>
      <c r="BA521" s="88"/>
      <c r="BB521" s="88"/>
      <c r="BC521" s="88"/>
      <c r="BD521" s="88"/>
      <c r="BE521" s="88"/>
      <c r="BF521" s="88"/>
      <c r="BG521" s="88"/>
      <c r="BH521" s="88"/>
      <c r="BI521" s="88"/>
      <c r="BJ521" s="88"/>
      <c r="BK521" s="88"/>
      <c r="BL521" s="88"/>
      <c r="BM521" s="88"/>
      <c r="BN521" s="88"/>
      <c r="BO521" s="87"/>
      <c r="BP521" s="87"/>
    </row>
    <row r="522" spans="1:68">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c r="AA522" s="88"/>
      <c r="AB522" s="88"/>
      <c r="AC522" s="88"/>
      <c r="AD522" s="88"/>
      <c r="AE522" s="88"/>
      <c r="AF522" s="88"/>
      <c r="AG522" s="88"/>
      <c r="AH522" s="88"/>
      <c r="AI522" s="88"/>
      <c r="AJ522" s="88"/>
      <c r="AK522" s="88"/>
      <c r="AL522" s="88"/>
      <c r="AM522" s="88"/>
      <c r="AN522" s="88"/>
      <c r="AO522" s="88"/>
      <c r="AP522" s="88"/>
      <c r="AQ522" s="88"/>
      <c r="AR522" s="88"/>
      <c r="AS522" s="88"/>
      <c r="AT522" s="88"/>
      <c r="AU522" s="88"/>
      <c r="AV522" s="88"/>
      <c r="AW522" s="88"/>
      <c r="AX522" s="88"/>
      <c r="AY522" s="88"/>
      <c r="AZ522" s="88"/>
      <c r="BA522" s="88"/>
      <c r="BB522" s="88"/>
      <c r="BC522" s="88"/>
      <c r="BD522" s="88"/>
      <c r="BE522" s="88"/>
      <c r="BF522" s="88"/>
      <c r="BG522" s="88"/>
      <c r="BH522" s="88"/>
      <c r="BI522" s="88"/>
      <c r="BJ522" s="88"/>
      <c r="BK522" s="88"/>
      <c r="BL522" s="88"/>
      <c r="BM522" s="88"/>
      <c r="BN522" s="88"/>
      <c r="BO522" s="87"/>
      <c r="BP522" s="87"/>
    </row>
    <row r="523" spans="1:68">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c r="AA523" s="88"/>
      <c r="AB523" s="88"/>
      <c r="AC523" s="88"/>
      <c r="AD523" s="88"/>
      <c r="AE523" s="88"/>
      <c r="AF523" s="88"/>
      <c r="AG523" s="88"/>
      <c r="AH523" s="88"/>
      <c r="AI523" s="88"/>
      <c r="AJ523" s="88"/>
      <c r="AK523" s="88"/>
      <c r="AL523" s="88"/>
      <c r="AM523" s="88"/>
      <c r="AN523" s="88"/>
      <c r="AO523" s="88"/>
      <c r="AP523" s="88"/>
      <c r="AQ523" s="88"/>
      <c r="AR523" s="88"/>
      <c r="AS523" s="88"/>
      <c r="AT523" s="88"/>
      <c r="AU523" s="88"/>
      <c r="AV523" s="88"/>
      <c r="AW523" s="88"/>
      <c r="AX523" s="88"/>
      <c r="AY523" s="88"/>
      <c r="AZ523" s="88"/>
      <c r="BA523" s="88"/>
      <c r="BB523" s="88"/>
      <c r="BC523" s="88"/>
      <c r="BD523" s="88"/>
      <c r="BE523" s="88"/>
      <c r="BF523" s="88"/>
      <c r="BG523" s="88"/>
      <c r="BH523" s="88"/>
      <c r="BI523" s="88"/>
      <c r="BJ523" s="88"/>
      <c r="BK523" s="88"/>
      <c r="BL523" s="88"/>
      <c r="BM523" s="88"/>
      <c r="BN523" s="88"/>
      <c r="BO523" s="87"/>
      <c r="BP523" s="87"/>
    </row>
    <row r="524" spans="1:68">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c r="AA524" s="88"/>
      <c r="AB524" s="88"/>
      <c r="AC524" s="88"/>
      <c r="AD524" s="88"/>
      <c r="AE524" s="88"/>
      <c r="AF524" s="88"/>
      <c r="AG524" s="88"/>
      <c r="AH524" s="88"/>
      <c r="AI524" s="88"/>
      <c r="AJ524" s="88"/>
      <c r="AK524" s="88"/>
      <c r="AL524" s="88"/>
      <c r="AM524" s="88"/>
      <c r="AN524" s="88"/>
      <c r="AO524" s="88"/>
      <c r="AP524" s="88"/>
      <c r="AQ524" s="88"/>
      <c r="AR524" s="88"/>
      <c r="AS524" s="88"/>
      <c r="AT524" s="88"/>
      <c r="AU524" s="88"/>
      <c r="AV524" s="88"/>
      <c r="AW524" s="88"/>
      <c r="AX524" s="88"/>
      <c r="AY524" s="88"/>
      <c r="AZ524" s="88"/>
      <c r="BA524" s="88"/>
      <c r="BB524" s="88"/>
      <c r="BC524" s="88"/>
      <c r="BD524" s="88"/>
      <c r="BE524" s="88"/>
      <c r="BF524" s="88"/>
      <c r="BG524" s="88"/>
      <c r="BH524" s="88"/>
      <c r="BI524" s="88"/>
      <c r="BJ524" s="88"/>
      <c r="BK524" s="88"/>
      <c r="BL524" s="88"/>
      <c r="BM524" s="88"/>
      <c r="BN524" s="88"/>
      <c r="BO524" s="87"/>
      <c r="BP524" s="87"/>
    </row>
    <row r="525" spans="1:68">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c r="AA525" s="88"/>
      <c r="AB525" s="88"/>
      <c r="AC525" s="88"/>
      <c r="AD525" s="88"/>
      <c r="AE525" s="88"/>
      <c r="AF525" s="88"/>
      <c r="AG525" s="88"/>
      <c r="AH525" s="88"/>
      <c r="AI525" s="88"/>
      <c r="AJ525" s="88"/>
      <c r="AK525" s="88"/>
      <c r="AL525" s="88"/>
      <c r="AM525" s="88"/>
      <c r="AN525" s="88"/>
      <c r="AO525" s="88"/>
      <c r="AP525" s="88"/>
      <c r="AQ525" s="88"/>
      <c r="AR525" s="88"/>
      <c r="AS525" s="88"/>
      <c r="AT525" s="88"/>
      <c r="AU525" s="88"/>
      <c r="AV525" s="88"/>
      <c r="AW525" s="88"/>
      <c r="AX525" s="88"/>
      <c r="AY525" s="88"/>
      <c r="AZ525" s="88"/>
      <c r="BA525" s="88"/>
      <c r="BB525" s="88"/>
      <c r="BC525" s="88"/>
      <c r="BD525" s="88"/>
      <c r="BE525" s="88"/>
      <c r="BF525" s="88"/>
      <c r="BG525" s="88"/>
      <c r="BH525" s="88"/>
      <c r="BI525" s="88"/>
      <c r="BJ525" s="88"/>
      <c r="BK525" s="88"/>
      <c r="BL525" s="88"/>
      <c r="BM525" s="88"/>
      <c r="BN525" s="88"/>
      <c r="BO525" s="87"/>
      <c r="BP525" s="87"/>
    </row>
    <row r="526" spans="1:68">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c r="AA526" s="88"/>
      <c r="AB526" s="88"/>
      <c r="AC526" s="88"/>
      <c r="AD526" s="88"/>
      <c r="AE526" s="88"/>
      <c r="AF526" s="88"/>
      <c r="AG526" s="88"/>
      <c r="AH526" s="88"/>
      <c r="AI526" s="88"/>
      <c r="AJ526" s="88"/>
      <c r="AK526" s="88"/>
      <c r="AL526" s="88"/>
      <c r="AM526" s="88"/>
      <c r="AN526" s="88"/>
      <c r="AO526" s="88"/>
      <c r="AP526" s="88"/>
      <c r="AQ526" s="88"/>
      <c r="AR526" s="88"/>
      <c r="AS526" s="88"/>
      <c r="AT526" s="88"/>
      <c r="AU526" s="88"/>
      <c r="AV526" s="88"/>
      <c r="AW526" s="88"/>
      <c r="AX526" s="88"/>
      <c r="AY526" s="88"/>
      <c r="AZ526" s="88"/>
      <c r="BA526" s="88"/>
      <c r="BB526" s="88"/>
      <c r="BC526" s="88"/>
      <c r="BD526" s="88"/>
      <c r="BE526" s="88"/>
      <c r="BF526" s="88"/>
      <c r="BG526" s="88"/>
      <c r="BH526" s="88"/>
      <c r="BI526" s="88"/>
      <c r="BJ526" s="88"/>
      <c r="BK526" s="88"/>
      <c r="BL526" s="88"/>
      <c r="BM526" s="88"/>
      <c r="BN526" s="88"/>
      <c r="BO526" s="87"/>
      <c r="BP526" s="87"/>
    </row>
    <row r="527" spans="1:68">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c r="AA527" s="88"/>
      <c r="AB527" s="88"/>
      <c r="AC527" s="88"/>
      <c r="AD527" s="88"/>
      <c r="AE527" s="88"/>
      <c r="AF527" s="88"/>
      <c r="AG527" s="88"/>
      <c r="AH527" s="88"/>
      <c r="AI527" s="88"/>
      <c r="AJ527" s="88"/>
      <c r="AK527" s="88"/>
      <c r="AL527" s="88"/>
      <c r="AM527" s="88"/>
      <c r="AN527" s="88"/>
      <c r="AO527" s="88"/>
      <c r="AP527" s="88"/>
      <c r="AQ527" s="88"/>
      <c r="AR527" s="88"/>
      <c r="AS527" s="88"/>
      <c r="AT527" s="88"/>
      <c r="AU527" s="88"/>
      <c r="AV527" s="88"/>
      <c r="AW527" s="88"/>
      <c r="AX527" s="88"/>
      <c r="AY527" s="88"/>
      <c r="AZ527" s="88"/>
      <c r="BA527" s="88"/>
      <c r="BB527" s="88"/>
      <c r="BC527" s="88"/>
      <c r="BD527" s="88"/>
      <c r="BE527" s="88"/>
      <c r="BF527" s="88"/>
      <c r="BG527" s="88"/>
      <c r="BH527" s="88"/>
      <c r="BI527" s="88"/>
      <c r="BJ527" s="88"/>
      <c r="BK527" s="88"/>
      <c r="BL527" s="88"/>
      <c r="BM527" s="88"/>
      <c r="BN527" s="88"/>
      <c r="BO527" s="87"/>
      <c r="BP527" s="87"/>
    </row>
    <row r="528" spans="1:68">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c r="AA528" s="88"/>
      <c r="AB528" s="88"/>
      <c r="AC528" s="88"/>
      <c r="AD528" s="88"/>
      <c r="AE528" s="88"/>
      <c r="AF528" s="88"/>
      <c r="AG528" s="88"/>
      <c r="AH528" s="88"/>
      <c r="AI528" s="88"/>
      <c r="AJ528" s="88"/>
      <c r="AK528" s="88"/>
      <c r="AL528" s="88"/>
      <c r="AM528" s="88"/>
      <c r="AN528" s="88"/>
      <c r="AO528" s="88"/>
      <c r="AP528" s="88"/>
      <c r="AQ528" s="88"/>
      <c r="AR528" s="88"/>
      <c r="AS528" s="88"/>
      <c r="AT528" s="88"/>
      <c r="AU528" s="88"/>
      <c r="AV528" s="88"/>
      <c r="AW528" s="88"/>
      <c r="AX528" s="88"/>
      <c r="AY528" s="88"/>
      <c r="AZ528" s="88"/>
      <c r="BA528" s="88"/>
      <c r="BB528" s="88"/>
      <c r="BC528" s="88"/>
      <c r="BD528" s="88"/>
      <c r="BE528" s="88"/>
      <c r="BF528" s="88"/>
      <c r="BG528" s="88"/>
      <c r="BH528" s="88"/>
      <c r="BI528" s="88"/>
      <c r="BJ528" s="88"/>
      <c r="BK528" s="88"/>
      <c r="BL528" s="88"/>
      <c r="BM528" s="88"/>
      <c r="BN528" s="88"/>
      <c r="BO528" s="87"/>
      <c r="BP528" s="87"/>
    </row>
    <row r="529" spans="1:68">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c r="AA529" s="88"/>
      <c r="AB529" s="88"/>
      <c r="AC529" s="88"/>
      <c r="AD529" s="88"/>
      <c r="AE529" s="88"/>
      <c r="AF529" s="88"/>
      <c r="AG529" s="88"/>
      <c r="AH529" s="88"/>
      <c r="AI529" s="88"/>
      <c r="AJ529" s="88"/>
      <c r="AK529" s="88"/>
      <c r="AL529" s="88"/>
      <c r="AM529" s="88"/>
      <c r="AN529" s="88"/>
      <c r="AO529" s="88"/>
      <c r="AP529" s="88"/>
      <c r="AQ529" s="88"/>
      <c r="AR529" s="88"/>
      <c r="AS529" s="88"/>
      <c r="AT529" s="88"/>
      <c r="AU529" s="88"/>
      <c r="AV529" s="88"/>
      <c r="AW529" s="88"/>
      <c r="AX529" s="88"/>
      <c r="AY529" s="88"/>
      <c r="AZ529" s="88"/>
      <c r="BA529" s="88"/>
      <c r="BB529" s="88"/>
      <c r="BC529" s="88"/>
      <c r="BD529" s="88"/>
      <c r="BE529" s="88"/>
      <c r="BF529" s="88"/>
      <c r="BG529" s="88"/>
      <c r="BH529" s="88"/>
      <c r="BI529" s="88"/>
      <c r="BJ529" s="88"/>
      <c r="BK529" s="88"/>
      <c r="BL529" s="88"/>
      <c r="BM529" s="88"/>
      <c r="BN529" s="88"/>
      <c r="BO529" s="87"/>
      <c r="BP529" s="87"/>
    </row>
    <row r="530" spans="1:68">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c r="AA530" s="88"/>
      <c r="AB530" s="88"/>
      <c r="AC530" s="88"/>
      <c r="AD530" s="88"/>
      <c r="AE530" s="88"/>
      <c r="AF530" s="88"/>
      <c r="AG530" s="88"/>
      <c r="AH530" s="88"/>
      <c r="AI530" s="88"/>
      <c r="AJ530" s="88"/>
      <c r="AK530" s="88"/>
      <c r="AL530" s="88"/>
      <c r="AM530" s="88"/>
      <c r="AN530" s="88"/>
      <c r="AO530" s="88"/>
      <c r="AP530" s="88"/>
      <c r="AQ530" s="88"/>
      <c r="AR530" s="88"/>
      <c r="AS530" s="88"/>
      <c r="AT530" s="88"/>
      <c r="AU530" s="88"/>
      <c r="AV530" s="88"/>
      <c r="AW530" s="88"/>
      <c r="AX530" s="88"/>
      <c r="AY530" s="88"/>
      <c r="AZ530" s="88"/>
      <c r="BA530" s="88"/>
      <c r="BB530" s="88"/>
      <c r="BC530" s="88"/>
      <c r="BD530" s="88"/>
      <c r="BE530" s="88"/>
      <c r="BF530" s="88"/>
      <c r="BG530" s="88"/>
      <c r="BH530" s="88"/>
      <c r="BI530" s="88"/>
      <c r="BJ530" s="88"/>
      <c r="BK530" s="88"/>
      <c r="BL530" s="88"/>
      <c r="BM530" s="88"/>
      <c r="BN530" s="88"/>
      <c r="BO530" s="87"/>
      <c r="BP530" s="87"/>
    </row>
    <row r="531" spans="1:68">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c r="AA531" s="88"/>
      <c r="AB531" s="88"/>
      <c r="AC531" s="88"/>
      <c r="AD531" s="88"/>
      <c r="AE531" s="88"/>
      <c r="AF531" s="88"/>
      <c r="AG531" s="88"/>
      <c r="AH531" s="88"/>
      <c r="AI531" s="88"/>
      <c r="AJ531" s="88"/>
      <c r="AK531" s="88"/>
      <c r="AL531" s="88"/>
      <c r="AM531" s="88"/>
      <c r="AN531" s="88"/>
      <c r="AO531" s="88"/>
      <c r="AP531" s="88"/>
      <c r="AQ531" s="88"/>
      <c r="AR531" s="88"/>
      <c r="AS531" s="88"/>
      <c r="AT531" s="88"/>
      <c r="AU531" s="88"/>
      <c r="AV531" s="88"/>
      <c r="AW531" s="88"/>
      <c r="AX531" s="88"/>
      <c r="AY531" s="88"/>
      <c r="AZ531" s="88"/>
      <c r="BA531" s="88"/>
      <c r="BB531" s="88"/>
      <c r="BC531" s="88"/>
      <c r="BD531" s="88"/>
      <c r="BE531" s="88"/>
      <c r="BF531" s="88"/>
      <c r="BG531" s="88"/>
      <c r="BH531" s="88"/>
      <c r="BI531" s="88"/>
      <c r="BJ531" s="88"/>
      <c r="BK531" s="88"/>
      <c r="BL531" s="88"/>
      <c r="BM531" s="88"/>
      <c r="BN531" s="88"/>
      <c r="BO531" s="87"/>
      <c r="BP531" s="87"/>
    </row>
    <row r="532" spans="1:68">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c r="AA532" s="88"/>
      <c r="AB532" s="88"/>
      <c r="AC532" s="88"/>
      <c r="AD532" s="88"/>
      <c r="AE532" s="88"/>
      <c r="AF532" s="88"/>
      <c r="AG532" s="88"/>
      <c r="AH532" s="88"/>
      <c r="AI532" s="88"/>
      <c r="AJ532" s="88"/>
      <c r="AK532" s="88"/>
      <c r="AL532" s="88"/>
      <c r="AM532" s="88"/>
      <c r="AN532" s="88"/>
      <c r="AO532" s="88"/>
      <c r="AP532" s="88"/>
      <c r="AQ532" s="88"/>
      <c r="AR532" s="88"/>
      <c r="AS532" s="88"/>
      <c r="AT532" s="88"/>
      <c r="AU532" s="88"/>
      <c r="AV532" s="88"/>
      <c r="AW532" s="88"/>
      <c r="AX532" s="88"/>
      <c r="AY532" s="88"/>
      <c r="AZ532" s="88"/>
      <c r="BA532" s="88"/>
      <c r="BB532" s="88"/>
      <c r="BC532" s="88"/>
      <c r="BD532" s="88"/>
      <c r="BE532" s="88"/>
      <c r="BF532" s="88"/>
      <c r="BG532" s="88"/>
      <c r="BH532" s="88"/>
      <c r="BI532" s="88"/>
      <c r="BJ532" s="88"/>
      <c r="BK532" s="88"/>
      <c r="BL532" s="88"/>
      <c r="BM532" s="88"/>
      <c r="BN532" s="88"/>
      <c r="BO532" s="87"/>
      <c r="BP532" s="87"/>
    </row>
    <row r="533" spans="1:68">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c r="AA533" s="88"/>
      <c r="AB533" s="88"/>
      <c r="AC533" s="88"/>
      <c r="AD533" s="88"/>
      <c r="AE533" s="88"/>
      <c r="AF533" s="88"/>
      <c r="AG533" s="88"/>
      <c r="AH533" s="88"/>
      <c r="AI533" s="88"/>
      <c r="AJ533" s="88"/>
      <c r="AK533" s="88"/>
      <c r="AL533" s="88"/>
      <c r="AM533" s="88"/>
      <c r="AN533" s="88"/>
      <c r="AO533" s="88"/>
      <c r="AP533" s="88"/>
      <c r="AQ533" s="88"/>
      <c r="AR533" s="88"/>
      <c r="AS533" s="88"/>
      <c r="AT533" s="88"/>
      <c r="AU533" s="88"/>
      <c r="AV533" s="88"/>
      <c r="AW533" s="88"/>
      <c r="AX533" s="88"/>
      <c r="AY533" s="88"/>
      <c r="AZ533" s="88"/>
      <c r="BA533" s="88"/>
      <c r="BB533" s="88"/>
      <c r="BC533" s="88"/>
      <c r="BD533" s="88"/>
      <c r="BE533" s="88"/>
      <c r="BF533" s="88"/>
      <c r="BG533" s="88"/>
      <c r="BH533" s="88"/>
      <c r="BI533" s="88"/>
      <c r="BJ533" s="88"/>
      <c r="BK533" s="88"/>
      <c r="BL533" s="88"/>
      <c r="BM533" s="88"/>
      <c r="BN533" s="88"/>
      <c r="BO533" s="87"/>
      <c r="BP533" s="87"/>
    </row>
    <row r="534" spans="1:68">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c r="AA534" s="88"/>
      <c r="AB534" s="88"/>
      <c r="AC534" s="88"/>
      <c r="AD534" s="88"/>
      <c r="AE534" s="88"/>
      <c r="AF534" s="88"/>
      <c r="AG534" s="88"/>
      <c r="AH534" s="88"/>
      <c r="AI534" s="88"/>
      <c r="AJ534" s="88"/>
      <c r="AK534" s="88"/>
      <c r="AL534" s="88"/>
      <c r="AM534" s="88"/>
      <c r="AN534" s="88"/>
      <c r="AO534" s="88"/>
      <c r="AP534" s="88"/>
      <c r="AQ534" s="88"/>
      <c r="AR534" s="88"/>
      <c r="AS534" s="88"/>
      <c r="AT534" s="88"/>
      <c r="AU534" s="88"/>
      <c r="AV534" s="88"/>
      <c r="AW534" s="88"/>
      <c r="AX534" s="88"/>
      <c r="AY534" s="88"/>
      <c r="AZ534" s="88"/>
      <c r="BA534" s="88"/>
      <c r="BB534" s="88"/>
      <c r="BC534" s="88"/>
      <c r="BD534" s="88"/>
      <c r="BE534" s="88"/>
      <c r="BF534" s="88"/>
      <c r="BG534" s="88"/>
      <c r="BH534" s="88"/>
      <c r="BI534" s="88"/>
      <c r="BJ534" s="88"/>
      <c r="BK534" s="88"/>
      <c r="BL534" s="88"/>
      <c r="BM534" s="88"/>
      <c r="BN534" s="88"/>
      <c r="BO534" s="87"/>
      <c r="BP534" s="87"/>
    </row>
    <row r="535" spans="1:68">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c r="AA535" s="88"/>
      <c r="AB535" s="88"/>
      <c r="AC535" s="88"/>
      <c r="AD535" s="88"/>
      <c r="AE535" s="88"/>
      <c r="AF535" s="88"/>
      <c r="AG535" s="88"/>
      <c r="AH535" s="88"/>
      <c r="AI535" s="88"/>
      <c r="AJ535" s="88"/>
      <c r="AK535" s="88"/>
      <c r="AL535" s="88"/>
      <c r="AM535" s="88"/>
      <c r="AN535" s="88"/>
      <c r="AO535" s="88"/>
      <c r="AP535" s="88"/>
      <c r="AQ535" s="88"/>
      <c r="AR535" s="88"/>
      <c r="AS535" s="88"/>
      <c r="AT535" s="88"/>
      <c r="AU535" s="88"/>
      <c r="AV535" s="88"/>
      <c r="AW535" s="88"/>
      <c r="AX535" s="88"/>
      <c r="AY535" s="88"/>
      <c r="AZ535" s="88"/>
      <c r="BA535" s="88"/>
      <c r="BB535" s="88"/>
      <c r="BC535" s="88"/>
      <c r="BD535" s="88"/>
      <c r="BE535" s="88"/>
      <c r="BF535" s="88"/>
      <c r="BG535" s="88"/>
      <c r="BH535" s="88"/>
      <c r="BI535" s="88"/>
      <c r="BJ535" s="88"/>
      <c r="BK535" s="88"/>
      <c r="BL535" s="88"/>
      <c r="BM535" s="88"/>
      <c r="BN535" s="88"/>
      <c r="BO535" s="87"/>
      <c r="BP535" s="87"/>
    </row>
    <row r="536" spans="1:68">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c r="AA536" s="88"/>
      <c r="AB536" s="88"/>
      <c r="AC536" s="88"/>
      <c r="AD536" s="88"/>
      <c r="AE536" s="88"/>
      <c r="AF536" s="88"/>
      <c r="AG536" s="88"/>
      <c r="AH536" s="88"/>
      <c r="AI536" s="88"/>
      <c r="AJ536" s="88"/>
      <c r="AK536" s="88"/>
      <c r="AL536" s="88"/>
      <c r="AM536" s="88"/>
      <c r="AN536" s="88"/>
      <c r="AO536" s="88"/>
      <c r="AP536" s="88"/>
      <c r="AQ536" s="88"/>
      <c r="AR536" s="88"/>
      <c r="AS536" s="88"/>
      <c r="AT536" s="88"/>
      <c r="AU536" s="88"/>
      <c r="AV536" s="88"/>
      <c r="AW536" s="88"/>
      <c r="AX536" s="88"/>
      <c r="AY536" s="88"/>
      <c r="AZ536" s="88"/>
      <c r="BA536" s="88"/>
      <c r="BB536" s="88"/>
      <c r="BC536" s="88"/>
      <c r="BD536" s="88"/>
      <c r="BE536" s="88"/>
      <c r="BF536" s="88"/>
      <c r="BG536" s="88"/>
      <c r="BH536" s="88"/>
      <c r="BI536" s="88"/>
      <c r="BJ536" s="88"/>
      <c r="BK536" s="88"/>
      <c r="BL536" s="88"/>
      <c r="BM536" s="88"/>
      <c r="BN536" s="88"/>
      <c r="BO536" s="87"/>
      <c r="BP536" s="87"/>
    </row>
    <row r="537" spans="1:68">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c r="AA537" s="88"/>
      <c r="AB537" s="88"/>
      <c r="AC537" s="88"/>
      <c r="AD537" s="88"/>
      <c r="AE537" s="88"/>
      <c r="AF537" s="88"/>
      <c r="AG537" s="88"/>
      <c r="AH537" s="88"/>
      <c r="AI537" s="88"/>
      <c r="AJ537" s="88"/>
      <c r="AK537" s="88"/>
      <c r="AL537" s="88"/>
      <c r="AM537" s="88"/>
      <c r="AN537" s="88"/>
      <c r="AO537" s="88"/>
      <c r="AP537" s="88"/>
      <c r="AQ537" s="88"/>
      <c r="AR537" s="88"/>
      <c r="AS537" s="88"/>
      <c r="AT537" s="88"/>
      <c r="AU537" s="88"/>
      <c r="AV537" s="88"/>
      <c r="AW537" s="88"/>
      <c r="AX537" s="88"/>
      <c r="AY537" s="88"/>
      <c r="AZ537" s="88"/>
      <c r="BA537" s="88"/>
      <c r="BB537" s="88"/>
      <c r="BC537" s="88"/>
      <c r="BD537" s="88"/>
      <c r="BE537" s="88"/>
      <c r="BF537" s="88"/>
      <c r="BG537" s="88"/>
      <c r="BH537" s="88"/>
      <c r="BI537" s="88"/>
      <c r="BJ537" s="88"/>
      <c r="BK537" s="88"/>
      <c r="BL537" s="88"/>
      <c r="BM537" s="88"/>
      <c r="BN537" s="88"/>
      <c r="BO537" s="87"/>
      <c r="BP537" s="87"/>
    </row>
    <row r="538" spans="1:68">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c r="AG538" s="88"/>
      <c r="AH538" s="88"/>
      <c r="AI538" s="88"/>
      <c r="AJ538" s="88"/>
      <c r="AK538" s="88"/>
      <c r="AL538" s="88"/>
      <c r="AM538" s="88"/>
      <c r="AN538" s="88"/>
      <c r="AO538" s="88"/>
      <c r="AP538" s="88"/>
      <c r="AQ538" s="88"/>
      <c r="AR538" s="88"/>
      <c r="AS538" s="88"/>
      <c r="AT538" s="88"/>
      <c r="AU538" s="88"/>
      <c r="AV538" s="88"/>
      <c r="AW538" s="88"/>
      <c r="AX538" s="88"/>
      <c r="AY538" s="88"/>
      <c r="AZ538" s="88"/>
      <c r="BA538" s="88"/>
      <c r="BB538" s="88"/>
      <c r="BC538" s="88"/>
      <c r="BD538" s="88"/>
      <c r="BE538" s="88"/>
      <c r="BF538" s="88"/>
      <c r="BG538" s="88"/>
      <c r="BH538" s="88"/>
      <c r="BI538" s="88"/>
      <c r="BJ538" s="88"/>
      <c r="BK538" s="88"/>
      <c r="BL538" s="88"/>
      <c r="BM538" s="88"/>
      <c r="BN538" s="88"/>
      <c r="BO538" s="87"/>
      <c r="BP538" s="87"/>
    </row>
    <row r="539" spans="1:68">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c r="AA539" s="88"/>
      <c r="AB539" s="88"/>
      <c r="AC539" s="88"/>
      <c r="AD539" s="88"/>
      <c r="AE539" s="88"/>
      <c r="AF539" s="88"/>
      <c r="AG539" s="88"/>
      <c r="AH539" s="88"/>
      <c r="AI539" s="88"/>
      <c r="AJ539" s="88"/>
      <c r="AK539" s="88"/>
      <c r="AL539" s="88"/>
      <c r="AM539" s="88"/>
      <c r="AN539" s="88"/>
      <c r="AO539" s="88"/>
      <c r="AP539" s="88"/>
      <c r="AQ539" s="88"/>
      <c r="AR539" s="88"/>
      <c r="AS539" s="88"/>
      <c r="AT539" s="88"/>
      <c r="AU539" s="88"/>
      <c r="AV539" s="88"/>
      <c r="AW539" s="88"/>
      <c r="AX539" s="88"/>
      <c r="AY539" s="88"/>
      <c r="AZ539" s="88"/>
      <c r="BA539" s="88"/>
      <c r="BB539" s="88"/>
      <c r="BC539" s="88"/>
      <c r="BD539" s="88"/>
      <c r="BE539" s="88"/>
      <c r="BF539" s="88"/>
      <c r="BG539" s="88"/>
      <c r="BH539" s="88"/>
      <c r="BI539" s="88"/>
      <c r="BJ539" s="88"/>
      <c r="BK539" s="88"/>
      <c r="BL539" s="88"/>
      <c r="BM539" s="88"/>
      <c r="BN539" s="88"/>
      <c r="BO539" s="87"/>
      <c r="BP539" s="87"/>
    </row>
    <row r="540" spans="1:68">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c r="AG540" s="88"/>
      <c r="AH540" s="88"/>
      <c r="AI540" s="88"/>
      <c r="AJ540" s="88"/>
      <c r="AK540" s="88"/>
      <c r="AL540" s="88"/>
      <c r="AM540" s="88"/>
      <c r="AN540" s="88"/>
      <c r="AO540" s="88"/>
      <c r="AP540" s="88"/>
      <c r="AQ540" s="88"/>
      <c r="AR540" s="88"/>
      <c r="AS540" s="88"/>
      <c r="AT540" s="88"/>
      <c r="AU540" s="88"/>
      <c r="AV540" s="88"/>
      <c r="AW540" s="88"/>
      <c r="AX540" s="88"/>
      <c r="AY540" s="88"/>
      <c r="AZ540" s="88"/>
      <c r="BA540" s="88"/>
      <c r="BB540" s="88"/>
      <c r="BC540" s="88"/>
      <c r="BD540" s="88"/>
      <c r="BE540" s="88"/>
      <c r="BF540" s="88"/>
      <c r="BG540" s="88"/>
      <c r="BH540" s="88"/>
      <c r="BI540" s="88"/>
      <c r="BJ540" s="88"/>
      <c r="BK540" s="88"/>
      <c r="BL540" s="88"/>
      <c r="BM540" s="88"/>
      <c r="BN540" s="88"/>
      <c r="BO540" s="87"/>
      <c r="BP540" s="87"/>
    </row>
    <row r="541" spans="1:68">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c r="AG541" s="88"/>
      <c r="AH541" s="88"/>
      <c r="AI541" s="88"/>
      <c r="AJ541" s="88"/>
      <c r="AK541" s="88"/>
      <c r="AL541" s="88"/>
      <c r="AM541" s="88"/>
      <c r="AN541" s="88"/>
      <c r="AO541" s="88"/>
      <c r="AP541" s="88"/>
      <c r="AQ541" s="88"/>
      <c r="AR541" s="88"/>
      <c r="AS541" s="88"/>
      <c r="AT541" s="88"/>
      <c r="AU541" s="88"/>
      <c r="AV541" s="88"/>
      <c r="AW541" s="88"/>
      <c r="AX541" s="88"/>
      <c r="AY541" s="88"/>
      <c r="AZ541" s="88"/>
      <c r="BA541" s="88"/>
      <c r="BB541" s="88"/>
      <c r="BC541" s="88"/>
      <c r="BD541" s="88"/>
      <c r="BE541" s="88"/>
      <c r="BF541" s="88"/>
      <c r="BG541" s="88"/>
      <c r="BH541" s="88"/>
      <c r="BI541" s="88"/>
      <c r="BJ541" s="88"/>
      <c r="BK541" s="88"/>
      <c r="BL541" s="88"/>
      <c r="BM541" s="88"/>
      <c r="BN541" s="88"/>
      <c r="BO541" s="87"/>
      <c r="BP541" s="87"/>
    </row>
    <row r="542" spans="1:68">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c r="AA542" s="88"/>
      <c r="AB542" s="88"/>
      <c r="AC542" s="88"/>
      <c r="AD542" s="88"/>
      <c r="AE542" s="88"/>
      <c r="AF542" s="88"/>
      <c r="AG542" s="88"/>
      <c r="AH542" s="88"/>
      <c r="AI542" s="88"/>
      <c r="AJ542" s="88"/>
      <c r="AK542" s="88"/>
      <c r="AL542" s="88"/>
      <c r="AM542" s="88"/>
      <c r="AN542" s="88"/>
      <c r="AO542" s="88"/>
      <c r="AP542" s="88"/>
      <c r="AQ542" s="88"/>
      <c r="AR542" s="88"/>
      <c r="AS542" s="88"/>
      <c r="AT542" s="88"/>
      <c r="AU542" s="88"/>
      <c r="AV542" s="88"/>
      <c r="AW542" s="88"/>
      <c r="AX542" s="88"/>
      <c r="AY542" s="88"/>
      <c r="AZ542" s="88"/>
      <c r="BA542" s="88"/>
      <c r="BB542" s="88"/>
      <c r="BC542" s="88"/>
      <c r="BD542" s="88"/>
      <c r="BE542" s="88"/>
      <c r="BF542" s="88"/>
      <c r="BG542" s="88"/>
      <c r="BH542" s="88"/>
      <c r="BI542" s="88"/>
      <c r="BJ542" s="88"/>
      <c r="BK542" s="88"/>
      <c r="BL542" s="88"/>
      <c r="BM542" s="88"/>
      <c r="BN542" s="88"/>
      <c r="BO542" s="87"/>
      <c r="BP542" s="87"/>
    </row>
    <row r="543" spans="1:68">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c r="AA543" s="88"/>
      <c r="AB543" s="88"/>
      <c r="AC543" s="88"/>
      <c r="AD543" s="88"/>
      <c r="AE543" s="88"/>
      <c r="AF543" s="88"/>
      <c r="AG543" s="88"/>
      <c r="AH543" s="88"/>
      <c r="AI543" s="88"/>
      <c r="AJ543" s="88"/>
      <c r="AK543" s="88"/>
      <c r="AL543" s="88"/>
      <c r="AM543" s="88"/>
      <c r="AN543" s="88"/>
      <c r="AO543" s="88"/>
      <c r="AP543" s="88"/>
      <c r="AQ543" s="88"/>
      <c r="AR543" s="88"/>
      <c r="AS543" s="88"/>
      <c r="AT543" s="88"/>
      <c r="AU543" s="88"/>
      <c r="AV543" s="88"/>
      <c r="AW543" s="88"/>
      <c r="AX543" s="88"/>
      <c r="AY543" s="88"/>
      <c r="AZ543" s="88"/>
      <c r="BA543" s="88"/>
      <c r="BB543" s="88"/>
      <c r="BC543" s="88"/>
      <c r="BD543" s="88"/>
      <c r="BE543" s="88"/>
      <c r="BF543" s="88"/>
      <c r="BG543" s="88"/>
      <c r="BH543" s="88"/>
      <c r="BI543" s="88"/>
      <c r="BJ543" s="88"/>
      <c r="BK543" s="88"/>
      <c r="BL543" s="88"/>
      <c r="BM543" s="88"/>
      <c r="BN543" s="88"/>
      <c r="BO543" s="87"/>
      <c r="BP543" s="87"/>
    </row>
    <row r="544" spans="1:68">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c r="AA544" s="88"/>
      <c r="AB544" s="88"/>
      <c r="AC544" s="88"/>
      <c r="AD544" s="88"/>
      <c r="AE544" s="88"/>
      <c r="AF544" s="88"/>
      <c r="AG544" s="88"/>
      <c r="AH544" s="88"/>
      <c r="AI544" s="88"/>
      <c r="AJ544" s="88"/>
      <c r="AK544" s="88"/>
      <c r="AL544" s="88"/>
      <c r="AM544" s="88"/>
      <c r="AN544" s="88"/>
      <c r="AO544" s="88"/>
      <c r="AP544" s="88"/>
      <c r="AQ544" s="88"/>
      <c r="AR544" s="88"/>
      <c r="AS544" s="88"/>
      <c r="AT544" s="88"/>
      <c r="AU544" s="88"/>
      <c r="AV544" s="88"/>
      <c r="AW544" s="88"/>
      <c r="AX544" s="88"/>
      <c r="AY544" s="88"/>
      <c r="AZ544" s="88"/>
      <c r="BA544" s="88"/>
      <c r="BB544" s="88"/>
      <c r="BC544" s="88"/>
      <c r="BD544" s="88"/>
      <c r="BE544" s="88"/>
      <c r="BF544" s="88"/>
      <c r="BG544" s="88"/>
      <c r="BH544" s="88"/>
      <c r="BI544" s="88"/>
      <c r="BJ544" s="88"/>
      <c r="BK544" s="88"/>
      <c r="BL544" s="88"/>
      <c r="BM544" s="88"/>
      <c r="BN544" s="88"/>
      <c r="BO544" s="87"/>
      <c r="BP544" s="87"/>
    </row>
    <row r="545" spans="1:68">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c r="AA545" s="88"/>
      <c r="AB545" s="88"/>
      <c r="AC545" s="88"/>
      <c r="AD545" s="88"/>
      <c r="AE545" s="88"/>
      <c r="AF545" s="88"/>
      <c r="AG545" s="88"/>
      <c r="AH545" s="88"/>
      <c r="AI545" s="88"/>
      <c r="AJ545" s="88"/>
      <c r="AK545" s="88"/>
      <c r="AL545" s="88"/>
      <c r="AM545" s="88"/>
      <c r="AN545" s="88"/>
      <c r="AO545" s="88"/>
      <c r="AP545" s="88"/>
      <c r="AQ545" s="88"/>
      <c r="AR545" s="88"/>
      <c r="AS545" s="88"/>
      <c r="AT545" s="88"/>
      <c r="AU545" s="88"/>
      <c r="AV545" s="88"/>
      <c r="AW545" s="88"/>
      <c r="AX545" s="88"/>
      <c r="AY545" s="88"/>
      <c r="AZ545" s="88"/>
      <c r="BA545" s="88"/>
      <c r="BB545" s="88"/>
      <c r="BC545" s="88"/>
      <c r="BD545" s="88"/>
      <c r="BE545" s="88"/>
      <c r="BF545" s="88"/>
      <c r="BG545" s="88"/>
      <c r="BH545" s="88"/>
      <c r="BI545" s="88"/>
      <c r="BJ545" s="88"/>
      <c r="BK545" s="88"/>
      <c r="BL545" s="88"/>
      <c r="BM545" s="88"/>
      <c r="BN545" s="88"/>
      <c r="BO545" s="87"/>
      <c r="BP545" s="87"/>
    </row>
    <row r="546" spans="1:68">
      <c r="A546" s="87"/>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c r="AA546" s="87"/>
      <c r="AB546" s="87"/>
      <c r="AC546" s="87"/>
      <c r="AD546" s="87"/>
      <c r="AE546" s="87"/>
      <c r="AF546" s="87"/>
      <c r="AG546" s="87"/>
      <c r="AH546" s="87"/>
      <c r="AI546" s="87"/>
      <c r="AJ546" s="87"/>
      <c r="AK546" s="87"/>
      <c r="AL546" s="87"/>
      <c r="AM546" s="87"/>
      <c r="AN546" s="87"/>
      <c r="AO546" s="87"/>
      <c r="AP546" s="87"/>
      <c r="AQ546" s="87"/>
      <c r="AR546" s="87"/>
      <c r="AS546" s="87"/>
      <c r="AT546" s="87"/>
      <c r="AU546" s="87"/>
      <c r="AV546" s="87"/>
      <c r="AW546" s="87"/>
      <c r="AX546" s="87"/>
      <c r="AY546" s="87"/>
      <c r="AZ546" s="87"/>
      <c r="BA546" s="87"/>
      <c r="BB546" s="87"/>
      <c r="BC546" s="87"/>
      <c r="BD546" s="87"/>
      <c r="BE546" s="87"/>
      <c r="BF546" s="87"/>
      <c r="BG546" s="87"/>
      <c r="BH546" s="87"/>
      <c r="BI546" s="87"/>
      <c r="BJ546" s="87"/>
      <c r="BK546" s="87"/>
      <c r="BL546" s="87"/>
      <c r="BM546" s="87"/>
      <c r="BN546" s="87"/>
      <c r="BO546" s="87"/>
      <c r="BP546" s="87"/>
    </row>
    <row r="547" spans="1:68">
      <c r="A547" s="87"/>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c r="AA547" s="87"/>
      <c r="AB547" s="87"/>
      <c r="AC547" s="87"/>
      <c r="AD547" s="87"/>
      <c r="AE547" s="87"/>
      <c r="AF547" s="87"/>
      <c r="AG547" s="87"/>
      <c r="AH547" s="87"/>
      <c r="AI547" s="87"/>
      <c r="AJ547" s="87"/>
      <c r="AK547" s="87"/>
      <c r="AL547" s="87"/>
      <c r="AM547" s="87"/>
      <c r="AN547" s="87"/>
      <c r="AO547" s="87"/>
      <c r="AP547" s="87"/>
      <c r="AQ547" s="87"/>
      <c r="AR547" s="87"/>
      <c r="AS547" s="87"/>
      <c r="AT547" s="87"/>
      <c r="AU547" s="87"/>
      <c r="AV547" s="87"/>
      <c r="AW547" s="87"/>
      <c r="AX547" s="87"/>
      <c r="AY547" s="87"/>
      <c r="AZ547" s="87"/>
      <c r="BA547" s="87"/>
      <c r="BB547" s="87"/>
      <c r="BC547" s="87"/>
      <c r="BD547" s="87"/>
      <c r="BE547" s="87"/>
      <c r="BF547" s="87"/>
      <c r="BG547" s="87"/>
      <c r="BH547" s="87"/>
      <c r="BI547" s="87"/>
      <c r="BJ547" s="87"/>
      <c r="BK547" s="87"/>
      <c r="BL547" s="87"/>
      <c r="BM547" s="87"/>
      <c r="BN547" s="87"/>
      <c r="BO547" s="87"/>
      <c r="BP547" s="87"/>
    </row>
    <row r="548" spans="1:68">
      <c r="A548" s="87"/>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c r="AA548" s="87"/>
      <c r="AB548" s="87"/>
      <c r="AC548" s="87"/>
      <c r="AD548" s="87"/>
      <c r="AE548" s="87"/>
      <c r="AF548" s="87"/>
      <c r="AG548" s="87"/>
      <c r="AH548" s="87"/>
      <c r="AI548" s="87"/>
      <c r="AJ548" s="87"/>
      <c r="AK548" s="87"/>
      <c r="AL548" s="87"/>
      <c r="AM548" s="87"/>
      <c r="AN548" s="87"/>
      <c r="AO548" s="87"/>
      <c r="AP548" s="87"/>
      <c r="AQ548" s="87"/>
      <c r="AR548" s="87"/>
      <c r="AS548" s="87"/>
      <c r="AT548" s="87"/>
      <c r="AU548" s="87"/>
      <c r="AV548" s="87"/>
      <c r="AW548" s="87"/>
      <c r="AX548" s="87"/>
      <c r="AY548" s="87"/>
      <c r="AZ548" s="87"/>
      <c r="BA548" s="87"/>
      <c r="BB548" s="87"/>
      <c r="BC548" s="87"/>
      <c r="BD548" s="87"/>
      <c r="BE548" s="87"/>
      <c r="BF548" s="87"/>
      <c r="BG548" s="87"/>
      <c r="BH548" s="87"/>
      <c r="BI548" s="87"/>
      <c r="BJ548" s="87"/>
      <c r="BK548" s="87"/>
      <c r="BL548" s="87"/>
      <c r="BM548" s="87"/>
      <c r="BN548" s="87"/>
      <c r="BO548" s="87"/>
      <c r="BP548" s="87"/>
    </row>
    <row r="549" spans="1:68">
      <c r="A549" s="87"/>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c r="AA549" s="87"/>
      <c r="AB549" s="87"/>
      <c r="AC549" s="87"/>
      <c r="AD549" s="87"/>
      <c r="AE549" s="87"/>
      <c r="AF549" s="87"/>
      <c r="AG549" s="87"/>
      <c r="AH549" s="87"/>
      <c r="AI549" s="87"/>
      <c r="AJ549" s="87"/>
      <c r="AK549" s="87"/>
      <c r="AL549" s="87"/>
      <c r="AM549" s="87"/>
      <c r="AN549" s="87"/>
      <c r="AO549" s="87"/>
      <c r="AP549" s="87"/>
      <c r="AQ549" s="87"/>
      <c r="AR549" s="87"/>
      <c r="AS549" s="87"/>
      <c r="AT549" s="87"/>
      <c r="AU549" s="87"/>
      <c r="AV549" s="87"/>
      <c r="AW549" s="87"/>
      <c r="AX549" s="87"/>
      <c r="AY549" s="87"/>
      <c r="AZ549" s="87"/>
      <c r="BA549" s="87"/>
      <c r="BB549" s="87"/>
      <c r="BC549" s="87"/>
      <c r="BD549" s="87"/>
      <c r="BE549" s="87"/>
      <c r="BF549" s="87"/>
      <c r="BG549" s="87"/>
      <c r="BH549" s="87"/>
      <c r="BI549" s="87"/>
      <c r="BJ549" s="87"/>
      <c r="BK549" s="87"/>
      <c r="BL549" s="87"/>
      <c r="BM549" s="87"/>
      <c r="BN549" s="87"/>
      <c r="BO549" s="87"/>
      <c r="BP549" s="87"/>
    </row>
    <row r="550" spans="1:68">
      <c r="A550" s="87"/>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c r="AA550" s="87"/>
      <c r="AB550" s="87"/>
      <c r="AC550" s="87"/>
      <c r="AD550" s="87"/>
      <c r="AE550" s="87"/>
      <c r="AF550" s="87"/>
      <c r="AG550" s="87"/>
      <c r="AH550" s="87"/>
      <c r="AI550" s="87"/>
      <c r="AJ550" s="87"/>
      <c r="AK550" s="87"/>
      <c r="AL550" s="87"/>
      <c r="AM550" s="87"/>
      <c r="AN550" s="87"/>
      <c r="AO550" s="87"/>
      <c r="AP550" s="87"/>
      <c r="AQ550" s="87"/>
      <c r="AR550" s="87"/>
      <c r="AS550" s="87"/>
      <c r="AT550" s="87"/>
      <c r="AU550" s="87"/>
      <c r="AV550" s="87"/>
      <c r="AW550" s="87"/>
      <c r="AX550" s="87"/>
      <c r="AY550" s="87"/>
      <c r="AZ550" s="87"/>
      <c r="BA550" s="87"/>
      <c r="BB550" s="87"/>
      <c r="BC550" s="87"/>
      <c r="BD550" s="87"/>
      <c r="BE550" s="87"/>
      <c r="BF550" s="87"/>
      <c r="BG550" s="87"/>
      <c r="BH550" s="87"/>
      <c r="BI550" s="87"/>
      <c r="BJ550" s="87"/>
      <c r="BK550" s="87"/>
      <c r="BL550" s="87"/>
      <c r="BM550" s="87"/>
      <c r="BN550" s="87"/>
      <c r="BO550" s="87"/>
      <c r="BP550" s="87"/>
    </row>
    <row r="551" spans="1:68">
      <c r="A551" s="87"/>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c r="AA551" s="87"/>
      <c r="AB551" s="87"/>
      <c r="AC551" s="87"/>
      <c r="AD551" s="87"/>
      <c r="AE551" s="87"/>
      <c r="AF551" s="87"/>
      <c r="AG551" s="87"/>
      <c r="AH551" s="87"/>
      <c r="AI551" s="87"/>
      <c r="AJ551" s="87"/>
      <c r="AK551" s="87"/>
      <c r="AL551" s="87"/>
      <c r="AM551" s="87"/>
      <c r="AN551" s="87"/>
      <c r="AO551" s="87"/>
      <c r="AP551" s="87"/>
      <c r="AQ551" s="87"/>
      <c r="AR551" s="87"/>
      <c r="AS551" s="87"/>
      <c r="AT551" s="87"/>
      <c r="AU551" s="87"/>
      <c r="AV551" s="87"/>
      <c r="AW551" s="87"/>
      <c r="AX551" s="87"/>
      <c r="AY551" s="87"/>
      <c r="AZ551" s="87"/>
      <c r="BA551" s="87"/>
      <c r="BB551" s="87"/>
      <c r="BC551" s="87"/>
      <c r="BD551" s="87"/>
      <c r="BE551" s="87"/>
      <c r="BF551" s="87"/>
      <c r="BG551" s="87"/>
      <c r="BH551" s="87"/>
      <c r="BI551" s="87"/>
      <c r="BJ551" s="87"/>
      <c r="BK551" s="87"/>
      <c r="BL551" s="87"/>
      <c r="BM551" s="87"/>
      <c r="BN551" s="87"/>
      <c r="BO551" s="87"/>
      <c r="BP551" s="87"/>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workbookViewId="0">
      <selection activeCell="G3" sqref="G3:I3"/>
    </sheetView>
  </sheetViews>
  <sheetFormatPr defaultRowHeight="12.75"/>
  <cols>
    <col min="2" max="2" width="42.5703125" customWidth="1"/>
    <col min="3" max="3" width="19" customWidth="1"/>
  </cols>
  <sheetData>
    <row r="1" spans="1:9" ht="14.25">
      <c r="A1" s="191" t="s">
        <v>231</v>
      </c>
      <c r="B1" s="192"/>
      <c r="C1" s="182"/>
    </row>
    <row r="2" spans="1:9" ht="14.25">
      <c r="A2" s="182"/>
      <c r="B2" s="192"/>
      <c r="C2" s="182"/>
    </row>
    <row r="3" spans="1:9" ht="15">
      <c r="A3" s="263" t="s">
        <v>232</v>
      </c>
      <c r="B3" s="263"/>
      <c r="C3" s="263"/>
      <c r="G3" s="216" t="s">
        <v>502</v>
      </c>
      <c r="H3" s="217"/>
      <c r="I3" s="217"/>
    </row>
    <row r="4" spans="1:9" ht="14.25">
      <c r="A4" s="264" t="s">
        <v>233</v>
      </c>
      <c r="B4" s="264"/>
      <c r="C4" s="264"/>
    </row>
    <row r="5" spans="1:9">
      <c r="A5" s="265" t="s">
        <v>102</v>
      </c>
      <c r="B5" s="265"/>
      <c r="C5" s="265"/>
    </row>
    <row r="6" spans="1:9" ht="14.25">
      <c r="A6" s="181"/>
      <c r="B6" s="193"/>
      <c r="C6" s="182"/>
    </row>
    <row r="7" spans="1:9" ht="22.5">
      <c r="A7" s="183" t="s">
        <v>210</v>
      </c>
      <c r="B7" s="194" t="s">
        <v>234</v>
      </c>
      <c r="C7" s="184" t="s">
        <v>235</v>
      </c>
    </row>
    <row r="8" spans="1:9">
      <c r="A8" s="195" t="s">
        <v>236</v>
      </c>
      <c r="B8" s="196" t="s">
        <v>237</v>
      </c>
      <c r="C8" s="187">
        <v>1635348</v>
      </c>
    </row>
    <row r="9" spans="1:9">
      <c r="A9" s="195" t="s">
        <v>238</v>
      </c>
      <c r="B9" s="196" t="s">
        <v>239</v>
      </c>
      <c r="C9" s="187">
        <v>58212</v>
      </c>
    </row>
    <row r="10" spans="1:9">
      <c r="A10" s="195" t="s">
        <v>240</v>
      </c>
      <c r="B10" s="196" t="s">
        <v>241</v>
      </c>
      <c r="C10" s="187">
        <v>72</v>
      </c>
    </row>
    <row r="11" spans="1:9">
      <c r="A11" s="195" t="s">
        <v>242</v>
      </c>
      <c r="B11" s="196" t="s">
        <v>243</v>
      </c>
      <c r="C11" s="187">
        <v>156</v>
      </c>
    </row>
    <row r="12" spans="1:9">
      <c r="A12" s="195" t="s">
        <v>244</v>
      </c>
      <c r="B12" s="196" t="s">
        <v>245</v>
      </c>
      <c r="C12" s="187">
        <v>216177</v>
      </c>
    </row>
    <row r="13" spans="1:9">
      <c r="A13" s="195" t="s">
        <v>246</v>
      </c>
      <c r="B13" s="196" t="s">
        <v>247</v>
      </c>
      <c r="C13" s="187">
        <v>471</v>
      </c>
    </row>
    <row r="14" spans="1:9">
      <c r="A14" s="195" t="s">
        <v>248</v>
      </c>
      <c r="B14" s="196" t="s">
        <v>249</v>
      </c>
      <c r="C14" s="187">
        <v>1686</v>
      </c>
    </row>
    <row r="15" spans="1:9">
      <c r="A15" s="195" t="s">
        <v>250</v>
      </c>
      <c r="B15" s="196" t="s">
        <v>251</v>
      </c>
      <c r="C15" s="187">
        <v>14613</v>
      </c>
    </row>
    <row r="16" spans="1:9">
      <c r="A16" s="195" t="s">
        <v>252</v>
      </c>
      <c r="B16" s="196" t="s">
        <v>253</v>
      </c>
      <c r="C16" s="187">
        <v>279</v>
      </c>
    </row>
    <row r="17" spans="1:3">
      <c r="A17" s="195" t="s">
        <v>254</v>
      </c>
      <c r="B17" s="196" t="s">
        <v>255</v>
      </c>
      <c r="C17" s="187">
        <v>36</v>
      </c>
    </row>
    <row r="18" spans="1:3">
      <c r="A18" s="195" t="s">
        <v>256</v>
      </c>
      <c r="B18" s="196" t="s">
        <v>257</v>
      </c>
      <c r="C18" s="187">
        <v>459771</v>
      </c>
    </row>
    <row r="19" spans="1:3">
      <c r="A19" s="195" t="s">
        <v>258</v>
      </c>
      <c r="B19" s="196" t="s">
        <v>259</v>
      </c>
      <c r="C19" s="187">
        <v>105</v>
      </c>
    </row>
    <row r="20" spans="1:3">
      <c r="A20" s="195" t="s">
        <v>260</v>
      </c>
      <c r="B20" s="196" t="s">
        <v>261</v>
      </c>
      <c r="C20" s="187">
        <v>24</v>
      </c>
    </row>
    <row r="21" spans="1:3">
      <c r="A21" s="195" t="s">
        <v>262</v>
      </c>
      <c r="B21" s="196" t="s">
        <v>263</v>
      </c>
      <c r="C21" s="187">
        <v>53496</v>
      </c>
    </row>
    <row r="22" spans="1:3">
      <c r="A22" s="195" t="s">
        <v>264</v>
      </c>
      <c r="B22" s="196" t="s">
        <v>265</v>
      </c>
      <c r="C22" s="187">
        <v>111</v>
      </c>
    </row>
    <row r="23" spans="1:3">
      <c r="A23" s="195" t="s">
        <v>266</v>
      </c>
      <c r="B23" s="196" t="s">
        <v>267</v>
      </c>
      <c r="C23" s="187">
        <v>309</v>
      </c>
    </row>
    <row r="24" spans="1:3">
      <c r="A24" s="195" t="s">
        <v>268</v>
      </c>
      <c r="B24" s="196" t="s">
        <v>269</v>
      </c>
      <c r="C24" s="187">
        <v>390</v>
      </c>
    </row>
    <row r="25" spans="1:3">
      <c r="A25" s="195" t="s">
        <v>270</v>
      </c>
      <c r="B25" s="196" t="s">
        <v>271</v>
      </c>
      <c r="C25" s="187">
        <v>39</v>
      </c>
    </row>
    <row r="26" spans="1:3">
      <c r="A26" s="195" t="s">
        <v>272</v>
      </c>
      <c r="B26" s="196" t="s">
        <v>273</v>
      </c>
      <c r="C26" s="187">
        <v>4965</v>
      </c>
    </row>
    <row r="27" spans="1:3">
      <c r="A27" s="195" t="s">
        <v>274</v>
      </c>
      <c r="B27" s="196" t="s">
        <v>275</v>
      </c>
      <c r="C27" s="187">
        <v>219</v>
      </c>
    </row>
    <row r="28" spans="1:3">
      <c r="A28" s="195" t="s">
        <v>276</v>
      </c>
      <c r="B28" s="196" t="s">
        <v>277</v>
      </c>
      <c r="C28" s="187">
        <v>7884</v>
      </c>
    </row>
    <row r="29" spans="1:3">
      <c r="A29" s="195" t="s">
        <v>278</v>
      </c>
      <c r="B29" s="196" t="s">
        <v>279</v>
      </c>
      <c r="C29" s="187">
        <v>5388</v>
      </c>
    </row>
    <row r="30" spans="1:3">
      <c r="A30" s="195" t="s">
        <v>280</v>
      </c>
      <c r="B30" s="196" t="s">
        <v>281</v>
      </c>
      <c r="C30" s="187">
        <v>186</v>
      </c>
    </row>
    <row r="31" spans="1:3">
      <c r="A31" s="195" t="s">
        <v>282</v>
      </c>
      <c r="B31" s="196" t="s">
        <v>283</v>
      </c>
      <c r="C31" s="187">
        <v>491421</v>
      </c>
    </row>
    <row r="32" spans="1:3">
      <c r="A32" s="195" t="s">
        <v>284</v>
      </c>
      <c r="B32" s="196" t="s">
        <v>285</v>
      </c>
      <c r="C32" s="187">
        <v>723</v>
      </c>
    </row>
    <row r="33" spans="1:3">
      <c r="A33" s="195" t="s">
        <v>286</v>
      </c>
      <c r="B33" s="196" t="s">
        <v>287</v>
      </c>
      <c r="C33" s="187">
        <v>180</v>
      </c>
    </row>
    <row r="34" spans="1:3">
      <c r="A34" s="195" t="s">
        <v>288</v>
      </c>
      <c r="B34" s="196" t="s">
        <v>289</v>
      </c>
      <c r="C34" s="187">
        <v>1755</v>
      </c>
    </row>
    <row r="35" spans="1:3">
      <c r="A35" s="195" t="s">
        <v>290</v>
      </c>
      <c r="B35" s="196" t="s">
        <v>291</v>
      </c>
      <c r="C35" s="187">
        <v>177</v>
      </c>
    </row>
    <row r="36" spans="1:3">
      <c r="A36" s="195" t="s">
        <v>292</v>
      </c>
      <c r="B36" s="196" t="s">
        <v>293</v>
      </c>
      <c r="C36" s="187">
        <v>213</v>
      </c>
    </row>
    <row r="37" spans="1:3">
      <c r="A37" s="195" t="s">
        <v>294</v>
      </c>
      <c r="B37" s="196" t="s">
        <v>295</v>
      </c>
      <c r="C37" s="187">
        <v>6099</v>
      </c>
    </row>
    <row r="38" spans="1:3">
      <c r="A38" s="195" t="s">
        <v>296</v>
      </c>
      <c r="B38" s="196" t="s">
        <v>297</v>
      </c>
      <c r="C38" s="187">
        <v>7920</v>
      </c>
    </row>
    <row r="39" spans="1:3">
      <c r="A39" s="195" t="s">
        <v>298</v>
      </c>
      <c r="B39" s="196" t="s">
        <v>299</v>
      </c>
      <c r="C39" s="187">
        <v>189</v>
      </c>
    </row>
    <row r="40" spans="1:3">
      <c r="A40" s="195" t="s">
        <v>300</v>
      </c>
      <c r="B40" s="196" t="s">
        <v>301</v>
      </c>
      <c r="C40" s="187">
        <v>1194</v>
      </c>
    </row>
    <row r="41" spans="1:3">
      <c r="A41" s="195" t="s">
        <v>302</v>
      </c>
      <c r="B41" s="196" t="s">
        <v>303</v>
      </c>
      <c r="C41" s="187">
        <v>17931</v>
      </c>
    </row>
    <row r="42" spans="1:3">
      <c r="A42" s="195" t="s">
        <v>304</v>
      </c>
      <c r="B42" s="196" t="s">
        <v>305</v>
      </c>
      <c r="C42" s="187">
        <v>40728</v>
      </c>
    </row>
    <row r="43" spans="1:3">
      <c r="A43" s="195" t="s">
        <v>306</v>
      </c>
      <c r="B43" s="196" t="s">
        <v>307</v>
      </c>
      <c r="C43" s="187">
        <v>3903</v>
      </c>
    </row>
    <row r="44" spans="1:3">
      <c r="A44" s="195" t="s">
        <v>308</v>
      </c>
      <c r="B44" s="196" t="s">
        <v>309</v>
      </c>
      <c r="C44" s="187">
        <v>97320</v>
      </c>
    </row>
    <row r="45" spans="1:3">
      <c r="A45" s="195" t="s">
        <v>310</v>
      </c>
      <c r="B45" s="196" t="s">
        <v>311</v>
      </c>
      <c r="C45" s="187">
        <v>4509</v>
      </c>
    </row>
    <row r="46" spans="1:3">
      <c r="A46" s="195" t="s">
        <v>312</v>
      </c>
      <c r="B46" s="196" t="s">
        <v>313</v>
      </c>
      <c r="C46" s="187">
        <v>1218</v>
      </c>
    </row>
    <row r="47" spans="1:3">
      <c r="A47" s="195" t="s">
        <v>314</v>
      </c>
      <c r="B47" s="196" t="s">
        <v>315</v>
      </c>
      <c r="C47" s="187">
        <v>8433</v>
      </c>
    </row>
    <row r="48" spans="1:3">
      <c r="A48" s="195" t="s">
        <v>316</v>
      </c>
      <c r="B48" s="196" t="s">
        <v>317</v>
      </c>
      <c r="C48" s="187">
        <v>222</v>
      </c>
    </row>
    <row r="49" spans="1:3">
      <c r="A49" s="195" t="s">
        <v>318</v>
      </c>
      <c r="B49" s="196" t="s">
        <v>319</v>
      </c>
      <c r="C49" s="187">
        <v>411</v>
      </c>
    </row>
    <row r="50" spans="1:3">
      <c r="A50" s="195" t="s">
        <v>320</v>
      </c>
      <c r="B50" s="196" t="s">
        <v>321</v>
      </c>
      <c r="C50" s="187">
        <v>2496</v>
      </c>
    </row>
    <row r="51" spans="1:3">
      <c r="A51" s="195" t="s">
        <v>322</v>
      </c>
      <c r="B51" s="196" t="s">
        <v>323</v>
      </c>
      <c r="C51" s="187">
        <v>1161</v>
      </c>
    </row>
    <row r="52" spans="1:3">
      <c r="A52" s="195" t="s">
        <v>324</v>
      </c>
      <c r="B52" s="196" t="s">
        <v>325</v>
      </c>
      <c r="C52" s="187">
        <v>315</v>
      </c>
    </row>
    <row r="53" spans="1:3">
      <c r="A53" s="195" t="s">
        <v>326</v>
      </c>
      <c r="B53" s="196" t="s">
        <v>327</v>
      </c>
      <c r="C53" s="187">
        <v>795</v>
      </c>
    </row>
    <row r="54" spans="1:3">
      <c r="A54" s="195" t="s">
        <v>328</v>
      </c>
      <c r="B54" s="196" t="s">
        <v>329</v>
      </c>
      <c r="C54" s="187">
        <v>45777</v>
      </c>
    </row>
    <row r="55" spans="1:3">
      <c r="A55" s="195" t="s">
        <v>330</v>
      </c>
      <c r="B55" s="196" t="s">
        <v>331</v>
      </c>
      <c r="C55" s="187">
        <v>6120</v>
      </c>
    </row>
    <row r="56" spans="1:3">
      <c r="A56" s="195" t="s">
        <v>332</v>
      </c>
      <c r="B56" s="196" t="s">
        <v>333</v>
      </c>
      <c r="C56" s="187">
        <v>13806</v>
      </c>
    </row>
    <row r="57" spans="1:3">
      <c r="A57" s="195" t="s">
        <v>334</v>
      </c>
      <c r="B57" s="196" t="s">
        <v>335</v>
      </c>
      <c r="C57" s="187">
        <v>0</v>
      </c>
    </row>
    <row r="58" spans="1:3">
      <c r="A58" s="195" t="s">
        <v>336</v>
      </c>
      <c r="B58" s="196" t="s">
        <v>337</v>
      </c>
      <c r="C58" s="187">
        <v>78</v>
      </c>
    </row>
    <row r="59" spans="1:3">
      <c r="A59" s="195" t="s">
        <v>338</v>
      </c>
      <c r="B59" s="196" t="s">
        <v>339</v>
      </c>
      <c r="C59" s="187">
        <v>51</v>
      </c>
    </row>
    <row r="60" spans="1:3">
      <c r="A60" s="195" t="s">
        <v>340</v>
      </c>
      <c r="B60" s="196" t="s">
        <v>341</v>
      </c>
      <c r="C60" s="187">
        <v>1494</v>
      </c>
    </row>
    <row r="61" spans="1:3">
      <c r="A61" s="195" t="s">
        <v>342</v>
      </c>
      <c r="B61" s="196" t="s">
        <v>343</v>
      </c>
      <c r="C61" s="187">
        <v>1074</v>
      </c>
    </row>
    <row r="62" spans="1:3">
      <c r="A62" s="195" t="s">
        <v>344</v>
      </c>
      <c r="B62" s="196" t="s">
        <v>345</v>
      </c>
      <c r="C62" s="187">
        <v>141</v>
      </c>
    </row>
    <row r="63" spans="1:3">
      <c r="A63" s="195" t="s">
        <v>346</v>
      </c>
      <c r="B63" s="196" t="s">
        <v>347</v>
      </c>
      <c r="C63" s="187">
        <v>2157</v>
      </c>
    </row>
    <row r="64" spans="1:3">
      <c r="A64" s="195" t="s">
        <v>348</v>
      </c>
      <c r="B64" s="196" t="s">
        <v>349</v>
      </c>
      <c r="C64" s="187">
        <v>195</v>
      </c>
    </row>
    <row r="65" spans="1:3">
      <c r="A65" s="195" t="s">
        <v>350</v>
      </c>
      <c r="B65" s="196" t="s">
        <v>351</v>
      </c>
      <c r="C65" s="187">
        <v>258</v>
      </c>
    </row>
    <row r="66" spans="1:3">
      <c r="A66" s="195" t="s">
        <v>352</v>
      </c>
      <c r="B66" s="196" t="s">
        <v>353</v>
      </c>
      <c r="C66" s="187">
        <v>1017</v>
      </c>
    </row>
    <row r="67" spans="1:3">
      <c r="A67" s="195" t="s">
        <v>354</v>
      </c>
      <c r="B67" s="196" t="s">
        <v>355</v>
      </c>
      <c r="C67" s="187">
        <v>2265</v>
      </c>
    </row>
    <row r="68" spans="1:3">
      <c r="A68" s="195" t="s">
        <v>356</v>
      </c>
      <c r="B68" s="196" t="s">
        <v>357</v>
      </c>
      <c r="C68" s="187">
        <v>316329</v>
      </c>
    </row>
    <row r="69" spans="1:3">
      <c r="A69" s="195" t="s">
        <v>358</v>
      </c>
      <c r="B69" s="196" t="s">
        <v>359</v>
      </c>
      <c r="C69" s="187">
        <v>4740</v>
      </c>
    </row>
    <row r="70" spans="1:3">
      <c r="A70" s="195" t="s">
        <v>360</v>
      </c>
      <c r="B70" s="196" t="s">
        <v>361</v>
      </c>
      <c r="C70" s="187">
        <v>1314</v>
      </c>
    </row>
    <row r="71" spans="1:3">
      <c r="A71" s="195" t="s">
        <v>362</v>
      </c>
      <c r="B71" s="196" t="s">
        <v>363</v>
      </c>
      <c r="C71" s="187">
        <v>3909</v>
      </c>
    </row>
    <row r="72" spans="1:3">
      <c r="A72" s="195" t="s">
        <v>364</v>
      </c>
      <c r="B72" s="196" t="s">
        <v>365</v>
      </c>
      <c r="C72" s="187">
        <v>4611</v>
      </c>
    </row>
    <row r="73" spans="1:3">
      <c r="A73" s="195" t="s">
        <v>366</v>
      </c>
      <c r="B73" s="196" t="s">
        <v>367</v>
      </c>
      <c r="C73" s="187">
        <v>4998</v>
      </c>
    </row>
    <row r="74" spans="1:3">
      <c r="A74" s="195" t="s">
        <v>368</v>
      </c>
      <c r="B74" s="196" t="s">
        <v>369</v>
      </c>
      <c r="C74" s="187">
        <v>9162</v>
      </c>
    </row>
    <row r="75" spans="1:3">
      <c r="A75" s="195" t="s">
        <v>370</v>
      </c>
      <c r="B75" s="196" t="s">
        <v>371</v>
      </c>
      <c r="C75" s="187">
        <v>903</v>
      </c>
    </row>
    <row r="76" spans="1:3">
      <c r="A76" s="195" t="s">
        <v>372</v>
      </c>
      <c r="B76" s="196" t="s">
        <v>373</v>
      </c>
      <c r="C76" s="187">
        <v>96</v>
      </c>
    </row>
    <row r="77" spans="1:3">
      <c r="A77" s="195" t="s">
        <v>374</v>
      </c>
      <c r="B77" s="196" t="s">
        <v>375</v>
      </c>
      <c r="C77" s="187">
        <v>270</v>
      </c>
    </row>
    <row r="78" spans="1:3">
      <c r="A78" s="195" t="s">
        <v>376</v>
      </c>
      <c r="B78" s="196" t="s">
        <v>377</v>
      </c>
      <c r="C78" s="187">
        <v>240</v>
      </c>
    </row>
    <row r="79" spans="1:3">
      <c r="A79" s="195" t="s">
        <v>378</v>
      </c>
      <c r="B79" s="196" t="s">
        <v>379</v>
      </c>
      <c r="C79" s="187">
        <v>570</v>
      </c>
    </row>
    <row r="80" spans="1:3">
      <c r="A80" s="195" t="s">
        <v>380</v>
      </c>
      <c r="B80" s="196" t="s">
        <v>381</v>
      </c>
      <c r="C80" s="187">
        <v>6</v>
      </c>
    </row>
    <row r="81" spans="1:3">
      <c r="A81" s="195" t="s">
        <v>382</v>
      </c>
      <c r="B81" s="196" t="s">
        <v>383</v>
      </c>
      <c r="C81" s="187">
        <v>60</v>
      </c>
    </row>
    <row r="82" spans="1:3">
      <c r="A82" s="195" t="s">
        <v>384</v>
      </c>
      <c r="B82" s="196" t="s">
        <v>385</v>
      </c>
      <c r="C82" s="187">
        <v>39</v>
      </c>
    </row>
    <row r="83" spans="1:3">
      <c r="A83" s="195" t="s">
        <v>386</v>
      </c>
      <c r="B83" s="196" t="s">
        <v>387</v>
      </c>
      <c r="C83" s="187">
        <v>483</v>
      </c>
    </row>
    <row r="84" spans="1:3">
      <c r="A84" s="195" t="s">
        <v>388</v>
      </c>
      <c r="B84" s="196" t="s">
        <v>389</v>
      </c>
      <c r="C84" s="187">
        <v>966</v>
      </c>
    </row>
    <row r="85" spans="1:3">
      <c r="A85" s="195" t="s">
        <v>390</v>
      </c>
      <c r="B85" s="196" t="s">
        <v>391</v>
      </c>
      <c r="C85" s="187">
        <v>339</v>
      </c>
    </row>
    <row r="86" spans="1:3">
      <c r="A86" s="195" t="s">
        <v>392</v>
      </c>
      <c r="B86" s="196" t="s">
        <v>393</v>
      </c>
      <c r="C86" s="187">
        <v>741</v>
      </c>
    </row>
    <row r="87" spans="1:3">
      <c r="A87" s="195" t="s">
        <v>394</v>
      </c>
      <c r="B87" s="196" t="s">
        <v>395</v>
      </c>
      <c r="C87" s="187">
        <v>89082</v>
      </c>
    </row>
    <row r="88" spans="1:3">
      <c r="A88" s="195" t="s">
        <v>396</v>
      </c>
      <c r="B88" s="196" t="s">
        <v>397</v>
      </c>
      <c r="C88" s="187">
        <v>390</v>
      </c>
    </row>
    <row r="89" spans="1:3">
      <c r="A89" s="195" t="s">
        <v>398</v>
      </c>
      <c r="B89" s="196" t="s">
        <v>399</v>
      </c>
      <c r="C89" s="187">
        <v>237</v>
      </c>
    </row>
    <row r="90" spans="1:3">
      <c r="A90" s="195" t="s">
        <v>400</v>
      </c>
      <c r="B90" s="196" t="s">
        <v>401</v>
      </c>
      <c r="C90" s="187">
        <v>309</v>
      </c>
    </row>
    <row r="91" spans="1:3">
      <c r="A91" s="195" t="s">
        <v>402</v>
      </c>
      <c r="B91" s="196" t="s">
        <v>403</v>
      </c>
      <c r="C91" s="187">
        <v>45963</v>
      </c>
    </row>
    <row r="92" spans="1:3">
      <c r="A92" s="195" t="s">
        <v>404</v>
      </c>
      <c r="B92" s="196" t="s">
        <v>405</v>
      </c>
      <c r="C92" s="187">
        <v>150</v>
      </c>
    </row>
    <row r="93" spans="1:3">
      <c r="A93" s="195" t="s">
        <v>406</v>
      </c>
      <c r="B93" s="196" t="s">
        <v>407</v>
      </c>
      <c r="C93" s="187">
        <v>81</v>
      </c>
    </row>
    <row r="94" spans="1:3">
      <c r="A94" s="195" t="s">
        <v>408</v>
      </c>
      <c r="B94" s="196" t="s">
        <v>409</v>
      </c>
      <c r="C94" s="187">
        <v>6867</v>
      </c>
    </row>
    <row r="95" spans="1:3">
      <c r="A95" s="195" t="s">
        <v>410</v>
      </c>
      <c r="B95" s="196" t="s">
        <v>411</v>
      </c>
      <c r="C95" s="187">
        <v>222</v>
      </c>
    </row>
    <row r="96" spans="1:3">
      <c r="A96" s="195" t="s">
        <v>412</v>
      </c>
      <c r="B96" s="196" t="s">
        <v>413</v>
      </c>
      <c r="C96" s="187">
        <v>40353</v>
      </c>
    </row>
    <row r="97" spans="1:3">
      <c r="A97" s="195" t="s">
        <v>414</v>
      </c>
      <c r="B97" s="196" t="s">
        <v>415</v>
      </c>
      <c r="C97" s="187">
        <v>13272</v>
      </c>
    </row>
    <row r="98" spans="1:3">
      <c r="A98" s="195" t="s">
        <v>416</v>
      </c>
      <c r="B98" s="196" t="s">
        <v>417</v>
      </c>
      <c r="C98" s="187">
        <v>333</v>
      </c>
    </row>
    <row r="99" spans="1:3">
      <c r="A99" s="195" t="s">
        <v>418</v>
      </c>
      <c r="B99" s="196" t="s">
        <v>419</v>
      </c>
      <c r="C99" s="187">
        <v>444</v>
      </c>
    </row>
    <row r="100" spans="1:3">
      <c r="A100" s="195" t="s">
        <v>420</v>
      </c>
      <c r="B100" s="196" t="s">
        <v>421</v>
      </c>
      <c r="C100" s="187">
        <v>315</v>
      </c>
    </row>
    <row r="101" spans="1:3">
      <c r="A101" s="195" t="s">
        <v>422</v>
      </c>
      <c r="B101" s="196" t="s">
        <v>423</v>
      </c>
      <c r="C101" s="187">
        <v>699</v>
      </c>
    </row>
    <row r="102" spans="1:3">
      <c r="A102" s="195" t="s">
        <v>424</v>
      </c>
      <c r="B102" s="196" t="s">
        <v>425</v>
      </c>
      <c r="C102" s="187">
        <v>243</v>
      </c>
    </row>
    <row r="103" spans="1:3">
      <c r="A103" s="195" t="s">
        <v>426</v>
      </c>
      <c r="B103" s="196" t="s">
        <v>427</v>
      </c>
      <c r="C103" s="187">
        <v>165</v>
      </c>
    </row>
    <row r="104" spans="1:3">
      <c r="A104" s="195" t="s">
        <v>428</v>
      </c>
      <c r="B104" s="196" t="s">
        <v>429</v>
      </c>
      <c r="C104" s="187">
        <v>372</v>
      </c>
    </row>
    <row r="105" spans="1:3">
      <c r="A105" s="195" t="s">
        <v>430</v>
      </c>
      <c r="B105" s="196" t="s">
        <v>431</v>
      </c>
      <c r="C105" s="187">
        <v>1452</v>
      </c>
    </row>
    <row r="106" spans="1:3">
      <c r="A106" s="195" t="s">
        <v>432</v>
      </c>
      <c r="B106" s="196" t="s">
        <v>433</v>
      </c>
      <c r="C106" s="187">
        <v>3099</v>
      </c>
    </row>
    <row r="107" spans="1:3">
      <c r="A107" s="195" t="s">
        <v>434</v>
      </c>
      <c r="B107" s="196" t="s">
        <v>435</v>
      </c>
      <c r="C107" s="187">
        <v>843</v>
      </c>
    </row>
    <row r="108" spans="1:3">
      <c r="A108" s="195" t="s">
        <v>436</v>
      </c>
      <c r="B108" s="196" t="s">
        <v>437</v>
      </c>
      <c r="C108" s="187">
        <v>7776</v>
      </c>
    </row>
    <row r="109" spans="1:3">
      <c r="A109" s="195" t="s">
        <v>438</v>
      </c>
      <c r="B109" s="196" t="s">
        <v>439</v>
      </c>
      <c r="C109" s="187">
        <v>1917</v>
      </c>
    </row>
    <row r="110" spans="1:3">
      <c r="A110" s="195" t="s">
        <v>440</v>
      </c>
      <c r="B110" s="196" t="s">
        <v>441</v>
      </c>
      <c r="C110" s="187">
        <v>1098</v>
      </c>
    </row>
    <row r="111" spans="1:3">
      <c r="A111" s="195" t="s">
        <v>442</v>
      </c>
      <c r="B111" s="196" t="s">
        <v>443</v>
      </c>
      <c r="C111" s="187">
        <v>5205</v>
      </c>
    </row>
    <row r="112" spans="1:3">
      <c r="A112" s="195" t="s">
        <v>444</v>
      </c>
      <c r="B112" s="196" t="s">
        <v>445</v>
      </c>
      <c r="C112" s="187">
        <v>2637</v>
      </c>
    </row>
    <row r="113" spans="1:3">
      <c r="A113" s="195" t="s">
        <v>446</v>
      </c>
      <c r="B113" s="196" t="s">
        <v>447</v>
      </c>
      <c r="C113" s="187">
        <v>63</v>
      </c>
    </row>
    <row r="114" spans="1:3">
      <c r="A114" s="195" t="s">
        <v>448</v>
      </c>
      <c r="B114" s="196" t="s">
        <v>449</v>
      </c>
      <c r="C114" s="187">
        <v>36</v>
      </c>
    </row>
    <row r="115" spans="1:3">
      <c r="A115" s="195" t="s">
        <v>450</v>
      </c>
      <c r="B115" s="196" t="s">
        <v>451</v>
      </c>
      <c r="C115" s="187">
        <v>795</v>
      </c>
    </row>
    <row r="116" spans="1:3">
      <c r="A116" s="195" t="s">
        <v>452</v>
      </c>
      <c r="B116" s="196" t="s">
        <v>453</v>
      </c>
      <c r="C116" s="187">
        <v>15</v>
      </c>
    </row>
    <row r="117" spans="1:3">
      <c r="A117" s="195" t="s">
        <v>454</v>
      </c>
      <c r="B117" s="196" t="s">
        <v>455</v>
      </c>
      <c r="C117" s="187">
        <v>207</v>
      </c>
    </row>
    <row r="118" spans="1:3">
      <c r="A118" s="195" t="s">
        <v>456</v>
      </c>
      <c r="B118" s="196" t="s">
        <v>457</v>
      </c>
      <c r="C118" s="187">
        <v>30</v>
      </c>
    </row>
    <row r="119" spans="1:3">
      <c r="A119" s="195" t="s">
        <v>458</v>
      </c>
      <c r="B119" s="196" t="s">
        <v>459</v>
      </c>
      <c r="C119" s="187">
        <v>126</v>
      </c>
    </row>
    <row r="120" spans="1:3">
      <c r="A120" s="195" t="s">
        <v>460</v>
      </c>
      <c r="B120" s="196" t="s">
        <v>461</v>
      </c>
      <c r="C120" s="187">
        <v>243</v>
      </c>
    </row>
    <row r="121" spans="1:3">
      <c r="A121" s="195" t="s">
        <v>462</v>
      </c>
      <c r="B121" s="196" t="s">
        <v>463</v>
      </c>
      <c r="C121" s="187">
        <v>15</v>
      </c>
    </row>
    <row r="122" spans="1:3">
      <c r="A122" s="195" t="s">
        <v>464</v>
      </c>
      <c r="B122" s="196" t="s">
        <v>465</v>
      </c>
      <c r="C122" s="187">
        <v>15</v>
      </c>
    </row>
    <row r="123" spans="1:3">
      <c r="A123" s="195" t="s">
        <v>466</v>
      </c>
      <c r="B123" s="196" t="s">
        <v>467</v>
      </c>
      <c r="C123" s="187">
        <v>1734</v>
      </c>
    </row>
    <row r="124" spans="1:3">
      <c r="A124" s="195" t="s">
        <v>468</v>
      </c>
      <c r="B124" s="196" t="s">
        <v>469</v>
      </c>
      <c r="C124" s="187">
        <v>744</v>
      </c>
    </row>
    <row r="125" spans="1:3">
      <c r="A125" s="195" t="s">
        <v>470</v>
      </c>
      <c r="B125" s="196" t="s">
        <v>471</v>
      </c>
      <c r="C125" s="187">
        <v>120</v>
      </c>
    </row>
    <row r="126" spans="1:3">
      <c r="A126" s="195" t="s">
        <v>472</v>
      </c>
      <c r="B126" s="196" t="s">
        <v>473</v>
      </c>
      <c r="C126" s="187">
        <v>19191</v>
      </c>
    </row>
    <row r="127" spans="1:3">
      <c r="A127" s="195" t="s">
        <v>474</v>
      </c>
      <c r="B127" s="196" t="s">
        <v>475</v>
      </c>
      <c r="C127" s="187">
        <v>1782</v>
      </c>
    </row>
    <row r="128" spans="1:3">
      <c r="A128" s="195" t="s">
        <v>476</v>
      </c>
      <c r="B128" s="196" t="s">
        <v>477</v>
      </c>
      <c r="C128" s="187">
        <v>972</v>
      </c>
    </row>
    <row r="129" spans="1:3">
      <c r="A129" s="195" t="s">
        <v>478</v>
      </c>
      <c r="B129" s="196" t="s">
        <v>479</v>
      </c>
      <c r="C129" s="187">
        <v>111</v>
      </c>
    </row>
    <row r="130" spans="1:3">
      <c r="A130" s="195" t="s">
        <v>480</v>
      </c>
      <c r="B130" s="196" t="s">
        <v>481</v>
      </c>
      <c r="C130" s="187">
        <v>225</v>
      </c>
    </row>
    <row r="131" spans="1:3">
      <c r="A131" s="195" t="s">
        <v>482</v>
      </c>
      <c r="B131" s="196" t="s">
        <v>483</v>
      </c>
      <c r="C131" s="187">
        <v>173034</v>
      </c>
    </row>
    <row r="132" spans="1:3">
      <c r="A132" s="195"/>
      <c r="B132" s="196" t="s">
        <v>230</v>
      </c>
      <c r="C132" s="187">
        <v>3901164</v>
      </c>
    </row>
    <row r="133" spans="1:3">
      <c r="A133" s="195" t="s">
        <v>484</v>
      </c>
      <c r="B133" s="196" t="s">
        <v>485</v>
      </c>
      <c r="C133" s="187">
        <v>1209</v>
      </c>
    </row>
    <row r="134" spans="1:3">
      <c r="A134" s="195" t="s">
        <v>486</v>
      </c>
      <c r="B134" s="196" t="s">
        <v>487</v>
      </c>
      <c r="C134" s="187">
        <v>16146</v>
      </c>
    </row>
    <row r="135" spans="1:3">
      <c r="A135" s="195" t="s">
        <v>488</v>
      </c>
      <c r="B135" s="196" t="s">
        <v>489</v>
      </c>
      <c r="C135" s="187">
        <v>28377</v>
      </c>
    </row>
    <row r="136" spans="1:3">
      <c r="A136" s="195" t="s">
        <v>490</v>
      </c>
      <c r="B136" s="196" t="s">
        <v>97</v>
      </c>
      <c r="C136" s="187">
        <v>301608</v>
      </c>
    </row>
    <row r="137" spans="1:3">
      <c r="A137" s="197"/>
      <c r="B137" s="196" t="s">
        <v>491</v>
      </c>
      <c r="C137" s="187">
        <v>4343781</v>
      </c>
    </row>
    <row r="138" spans="1:3">
      <c r="A138" s="198"/>
      <c r="B138" s="196"/>
      <c r="C138" s="187"/>
    </row>
    <row r="139" spans="1:3" ht="14.25">
      <c r="A139" s="189"/>
      <c r="B139" s="199" t="s">
        <v>492</v>
      </c>
      <c r="C139" s="190">
        <v>4242048</v>
      </c>
    </row>
    <row r="140" spans="1:3" ht="14.25">
      <c r="A140" s="188"/>
      <c r="B140" s="200"/>
      <c r="C140" s="201"/>
    </row>
    <row r="141" spans="1:3">
      <c r="A141" s="262" t="s">
        <v>499</v>
      </c>
      <c r="B141" s="262"/>
      <c r="C141" s="262"/>
    </row>
    <row r="142" spans="1:3">
      <c r="A142" s="262"/>
      <c r="B142" s="262"/>
      <c r="C142" s="262"/>
    </row>
    <row r="143" spans="1:3" ht="14.25">
      <c r="A143" s="188"/>
      <c r="B143" s="200"/>
      <c r="C143" s="201"/>
    </row>
    <row r="144" spans="1:3">
      <c r="A144" s="266"/>
      <c r="B144" s="262"/>
      <c r="C144" s="262"/>
    </row>
    <row r="145" spans="1:3">
      <c r="A145" s="185"/>
      <c r="B145" s="186"/>
      <c r="C145" s="201"/>
    </row>
    <row r="146" spans="1:3">
      <c r="A146" s="262"/>
      <c r="B146" s="262"/>
      <c r="C146" s="262"/>
    </row>
  </sheetData>
  <mergeCells count="7">
    <mergeCell ref="A146:C146"/>
    <mergeCell ref="A3:C3"/>
    <mergeCell ref="A4:C4"/>
    <mergeCell ref="A5:C5"/>
    <mergeCell ref="A141:C141"/>
    <mergeCell ref="A142:C142"/>
    <mergeCell ref="A144:C1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4"/>
  <sheetViews>
    <sheetView zoomScaleNormal="100" workbookViewId="0">
      <pane xSplit="1" topLeftCell="B1" activePane="topRight" state="frozen"/>
      <selection pane="topRight"/>
    </sheetView>
  </sheetViews>
  <sheetFormatPr defaultRowHeight="12.75"/>
  <cols>
    <col min="1" max="1" width="15.42578125" style="42" customWidth="1"/>
    <col min="2" max="2" width="10.42578125" style="42" customWidth="1"/>
    <col min="3" max="22" width="10.42578125" style="2" customWidth="1"/>
    <col min="23" max="23" width="15.5703125" style="2" customWidth="1"/>
    <col min="24" max="26" width="9.140625" style="2"/>
    <col min="27" max="27" width="2.140625" style="2" customWidth="1"/>
    <col min="28" max="30" width="9.140625" style="2"/>
    <col min="31" max="31" width="2.140625" style="2" customWidth="1"/>
    <col min="32" max="34" width="9.140625" style="2"/>
    <col min="35" max="35" width="2.7109375" style="2" customWidth="1"/>
    <col min="36" max="16384" width="9.140625" style="2"/>
  </cols>
  <sheetData>
    <row r="1" spans="1:40" ht="12.75" customHeight="1">
      <c r="A1" s="69"/>
      <c r="C1" s="42"/>
      <c r="D1" s="42"/>
      <c r="E1" s="42"/>
      <c r="F1" s="42"/>
      <c r="G1" s="42"/>
    </row>
    <row r="2" spans="1:40">
      <c r="A2" s="226" t="s">
        <v>62</v>
      </c>
      <c r="B2" s="219" t="s">
        <v>123</v>
      </c>
      <c r="C2" s="219"/>
      <c r="D2" s="219"/>
      <c r="E2" s="219" t="s">
        <v>124</v>
      </c>
      <c r="F2" s="219"/>
      <c r="G2" s="219"/>
      <c r="H2" s="223" t="s">
        <v>125</v>
      </c>
      <c r="I2" s="223"/>
      <c r="J2" s="223"/>
      <c r="K2" s="224" t="s">
        <v>126</v>
      </c>
      <c r="L2" s="223"/>
      <c r="M2" s="225"/>
      <c r="N2" s="223" t="s">
        <v>127</v>
      </c>
      <c r="O2" s="223"/>
      <c r="P2" s="225"/>
      <c r="Q2" s="223" t="s">
        <v>128</v>
      </c>
      <c r="R2" s="223"/>
      <c r="S2" s="225"/>
      <c r="T2" s="223" t="s">
        <v>102</v>
      </c>
      <c r="U2" s="223"/>
      <c r="V2" s="223"/>
      <c r="X2" s="220" t="s">
        <v>186</v>
      </c>
      <c r="Y2" s="221"/>
      <c r="Z2" s="222"/>
      <c r="AA2" s="67"/>
      <c r="AB2" s="220" t="s">
        <v>141</v>
      </c>
      <c r="AC2" s="227"/>
      <c r="AD2" s="228"/>
      <c r="AE2" s="67"/>
      <c r="AF2" s="220" t="s">
        <v>143</v>
      </c>
      <c r="AG2" s="227"/>
      <c r="AH2" s="227"/>
      <c r="AI2" s="67"/>
      <c r="AJ2" s="220" t="s">
        <v>156</v>
      </c>
      <c r="AK2" s="227"/>
      <c r="AL2" s="227"/>
    </row>
    <row r="3" spans="1:40" ht="22.5">
      <c r="A3" s="226"/>
      <c r="B3" s="26" t="s">
        <v>0</v>
      </c>
      <c r="C3" s="26" t="s">
        <v>1</v>
      </c>
      <c r="D3" s="26" t="s">
        <v>34</v>
      </c>
      <c r="E3" s="26" t="s">
        <v>0</v>
      </c>
      <c r="F3" s="26" t="s">
        <v>1</v>
      </c>
      <c r="G3" s="26" t="s">
        <v>34</v>
      </c>
      <c r="H3" s="3" t="s">
        <v>0</v>
      </c>
      <c r="I3" s="4" t="s">
        <v>1</v>
      </c>
      <c r="J3" s="5" t="s">
        <v>34</v>
      </c>
      <c r="K3" s="4" t="s">
        <v>0</v>
      </c>
      <c r="L3" s="27" t="s">
        <v>1</v>
      </c>
      <c r="M3" s="6" t="s">
        <v>34</v>
      </c>
      <c r="N3" s="27" t="s">
        <v>0</v>
      </c>
      <c r="O3" s="27" t="s">
        <v>1</v>
      </c>
      <c r="P3" s="26" t="s">
        <v>34</v>
      </c>
      <c r="Q3" s="4" t="s">
        <v>0</v>
      </c>
      <c r="R3" s="27" t="s">
        <v>1</v>
      </c>
      <c r="S3" s="6" t="s">
        <v>34</v>
      </c>
      <c r="T3" s="27" t="s">
        <v>0</v>
      </c>
      <c r="U3" s="27" t="s">
        <v>1</v>
      </c>
      <c r="V3" s="26" t="s">
        <v>34</v>
      </c>
      <c r="X3" s="8" t="s">
        <v>0</v>
      </c>
      <c r="Y3" s="9" t="s">
        <v>1</v>
      </c>
      <c r="Z3" s="10" t="s">
        <v>34</v>
      </c>
      <c r="AA3" s="8"/>
      <c r="AB3" s="8" t="s">
        <v>0</v>
      </c>
      <c r="AC3" s="9" t="s">
        <v>1</v>
      </c>
      <c r="AD3" s="9" t="s">
        <v>34</v>
      </c>
      <c r="AE3" s="9"/>
      <c r="AF3" s="10" t="s">
        <v>0</v>
      </c>
      <c r="AG3" s="9" t="s">
        <v>1</v>
      </c>
      <c r="AH3" s="9" t="s">
        <v>34</v>
      </c>
      <c r="AI3" s="9"/>
      <c r="AJ3" s="10" t="s">
        <v>0</v>
      </c>
      <c r="AK3" s="9" t="s">
        <v>1</v>
      </c>
      <c r="AL3" s="9" t="s">
        <v>34</v>
      </c>
    </row>
    <row r="4" spans="1:40">
      <c r="A4" s="70" t="s">
        <v>144</v>
      </c>
      <c r="B4" s="122" t="s">
        <v>162</v>
      </c>
      <c r="C4" s="122" t="s">
        <v>162</v>
      </c>
      <c r="D4" s="122" t="s">
        <v>162</v>
      </c>
      <c r="E4" s="122" t="s">
        <v>162</v>
      </c>
      <c r="F4" s="122" t="s">
        <v>162</v>
      </c>
      <c r="G4" s="122" t="s">
        <v>162</v>
      </c>
      <c r="H4" s="122" t="s">
        <v>162</v>
      </c>
      <c r="I4" s="122" t="s">
        <v>162</v>
      </c>
      <c r="J4" s="122" t="s">
        <v>162</v>
      </c>
      <c r="K4" s="122" t="s">
        <v>162</v>
      </c>
      <c r="L4" s="122" t="s">
        <v>162</v>
      </c>
      <c r="M4" s="122" t="s">
        <v>162</v>
      </c>
      <c r="N4" s="122" t="s">
        <v>162</v>
      </c>
      <c r="O4" s="122" t="s">
        <v>162</v>
      </c>
      <c r="P4" s="122" t="s">
        <v>162</v>
      </c>
      <c r="Q4" s="122" t="s">
        <v>162</v>
      </c>
      <c r="R4" s="122" t="s">
        <v>162</v>
      </c>
      <c r="S4" s="122" t="s">
        <v>162</v>
      </c>
      <c r="T4" s="122" t="s">
        <v>162</v>
      </c>
      <c r="U4" s="122" t="s">
        <v>162</v>
      </c>
      <c r="V4" s="122" t="s">
        <v>162</v>
      </c>
      <c r="X4" s="111">
        <v>13</v>
      </c>
      <c r="Y4" s="111">
        <v>21</v>
      </c>
      <c r="Z4" s="111">
        <v>34</v>
      </c>
      <c r="AA4" s="111"/>
      <c r="AB4" s="111">
        <v>9</v>
      </c>
      <c r="AC4" s="111">
        <v>6</v>
      </c>
      <c r="AD4" s="111">
        <v>15</v>
      </c>
      <c r="AE4" s="111"/>
      <c r="AF4" s="111">
        <v>7</v>
      </c>
      <c r="AG4" s="111">
        <v>12</v>
      </c>
      <c r="AH4" s="111">
        <v>20</v>
      </c>
      <c r="AI4" s="111"/>
      <c r="AJ4" s="91">
        <v>5</v>
      </c>
      <c r="AK4" s="91">
        <v>18</v>
      </c>
      <c r="AL4" s="91">
        <v>29</v>
      </c>
    </row>
    <row r="5" spans="1:40">
      <c r="A5" s="123" t="s">
        <v>5</v>
      </c>
      <c r="B5" s="64">
        <v>128481</v>
      </c>
      <c r="C5" s="64">
        <v>123216</v>
      </c>
      <c r="D5" s="64">
        <v>251697</v>
      </c>
      <c r="E5" s="64">
        <v>127656</v>
      </c>
      <c r="F5" s="64">
        <v>121419</v>
      </c>
      <c r="G5" s="64">
        <v>249072</v>
      </c>
      <c r="H5" s="64">
        <v>141492</v>
      </c>
      <c r="I5" s="64">
        <v>135654</v>
      </c>
      <c r="J5" s="64">
        <v>277149</v>
      </c>
      <c r="K5" s="64">
        <v>144111</v>
      </c>
      <c r="L5" s="64">
        <v>135489</v>
      </c>
      <c r="M5" s="64">
        <v>279603</v>
      </c>
      <c r="N5" s="64">
        <v>138693</v>
      </c>
      <c r="O5" s="64">
        <v>132108</v>
      </c>
      <c r="P5" s="64">
        <v>270801</v>
      </c>
      <c r="Q5" s="64">
        <v>140382</v>
      </c>
      <c r="R5" s="64">
        <v>134694</v>
      </c>
      <c r="S5" s="64">
        <v>275076</v>
      </c>
      <c r="T5" s="64">
        <v>149298</v>
      </c>
      <c r="U5" s="64">
        <v>142746</v>
      </c>
      <c r="V5" s="64">
        <v>292041</v>
      </c>
      <c r="X5" s="97" t="s">
        <v>162</v>
      </c>
      <c r="Y5" s="97" t="s">
        <v>162</v>
      </c>
      <c r="Z5" s="97" t="s">
        <v>162</v>
      </c>
      <c r="AA5" s="97"/>
      <c r="AB5" s="97" t="s">
        <v>162</v>
      </c>
      <c r="AC5" s="97" t="s">
        <v>162</v>
      </c>
      <c r="AD5" s="97" t="s">
        <v>162</v>
      </c>
      <c r="AE5" s="97"/>
      <c r="AF5" s="97" t="s">
        <v>162</v>
      </c>
      <c r="AG5" s="97" t="s">
        <v>162</v>
      </c>
      <c r="AH5" s="97" t="s">
        <v>162</v>
      </c>
      <c r="AI5" s="97"/>
      <c r="AJ5" s="97" t="s">
        <v>162</v>
      </c>
      <c r="AK5" s="97" t="s">
        <v>162</v>
      </c>
      <c r="AL5" s="97" t="s">
        <v>162</v>
      </c>
    </row>
    <row r="6" spans="1:40">
      <c r="A6" s="123" t="s">
        <v>6</v>
      </c>
      <c r="B6" s="64">
        <v>147882</v>
      </c>
      <c r="C6" s="64">
        <v>141669</v>
      </c>
      <c r="D6" s="64">
        <v>289551</v>
      </c>
      <c r="E6" s="64">
        <v>129729</v>
      </c>
      <c r="F6" s="64">
        <v>124290</v>
      </c>
      <c r="G6" s="64">
        <v>254019</v>
      </c>
      <c r="H6" s="64">
        <v>128703</v>
      </c>
      <c r="I6" s="64">
        <v>122475</v>
      </c>
      <c r="J6" s="64">
        <v>251178</v>
      </c>
      <c r="K6" s="64">
        <v>147723</v>
      </c>
      <c r="L6" s="64">
        <v>140571</v>
      </c>
      <c r="M6" s="64">
        <v>288291</v>
      </c>
      <c r="N6" s="64">
        <v>147363</v>
      </c>
      <c r="O6" s="64">
        <v>138837</v>
      </c>
      <c r="P6" s="64">
        <v>286203</v>
      </c>
      <c r="Q6" s="64">
        <v>146535</v>
      </c>
      <c r="R6" s="64">
        <v>139956</v>
      </c>
      <c r="S6" s="64">
        <v>286491</v>
      </c>
      <c r="T6" s="64">
        <v>146202</v>
      </c>
      <c r="U6" s="64">
        <v>140556</v>
      </c>
      <c r="V6" s="64">
        <v>286758</v>
      </c>
      <c r="X6" s="97" t="s">
        <v>162</v>
      </c>
      <c r="Y6" s="97" t="s">
        <v>162</v>
      </c>
      <c r="Z6" s="97" t="s">
        <v>162</v>
      </c>
      <c r="AA6" s="118"/>
      <c r="AB6" s="97" t="s">
        <v>162</v>
      </c>
      <c r="AC6" s="97" t="s">
        <v>162</v>
      </c>
      <c r="AD6" s="97" t="s">
        <v>162</v>
      </c>
      <c r="AE6" s="118"/>
      <c r="AF6" s="97" t="s">
        <v>162</v>
      </c>
      <c r="AG6" s="97" t="s">
        <v>162</v>
      </c>
      <c r="AH6" s="97" t="s">
        <v>162</v>
      </c>
      <c r="AI6" s="118"/>
      <c r="AJ6" s="97" t="s">
        <v>162</v>
      </c>
      <c r="AK6" s="97" t="s">
        <v>162</v>
      </c>
      <c r="AL6" s="97" t="s">
        <v>162</v>
      </c>
    </row>
    <row r="7" spans="1:40">
      <c r="A7" s="123" t="s">
        <v>7</v>
      </c>
      <c r="B7" s="71">
        <v>155850</v>
      </c>
      <c r="C7" s="71">
        <v>149502</v>
      </c>
      <c r="D7" s="71">
        <v>305352</v>
      </c>
      <c r="E7" s="71">
        <v>148893</v>
      </c>
      <c r="F7" s="71">
        <v>142998</v>
      </c>
      <c r="G7" s="71">
        <v>291888</v>
      </c>
      <c r="H7" s="64">
        <v>130272</v>
      </c>
      <c r="I7" s="64">
        <v>125046</v>
      </c>
      <c r="J7" s="64">
        <v>255318</v>
      </c>
      <c r="K7" s="64">
        <v>135663</v>
      </c>
      <c r="L7" s="64">
        <v>128520</v>
      </c>
      <c r="M7" s="64">
        <v>264186</v>
      </c>
      <c r="N7" s="64">
        <v>148632</v>
      </c>
      <c r="O7" s="64">
        <v>142107</v>
      </c>
      <c r="P7" s="64">
        <v>290739</v>
      </c>
      <c r="Q7" s="64">
        <v>157113</v>
      </c>
      <c r="R7" s="64">
        <v>148896</v>
      </c>
      <c r="S7" s="64">
        <v>306009</v>
      </c>
      <c r="T7" s="64">
        <v>146673</v>
      </c>
      <c r="U7" s="64">
        <v>140160</v>
      </c>
      <c r="V7" s="64">
        <v>286833</v>
      </c>
      <c r="X7" s="97" t="s">
        <v>162</v>
      </c>
      <c r="Y7" s="97" t="s">
        <v>162</v>
      </c>
      <c r="Z7" s="97" t="s">
        <v>162</v>
      </c>
      <c r="AA7" s="118"/>
      <c r="AB7" s="97" t="s">
        <v>162</v>
      </c>
      <c r="AC7" s="97" t="s">
        <v>162</v>
      </c>
      <c r="AD7" s="97" t="s">
        <v>162</v>
      </c>
      <c r="AE7" s="118"/>
      <c r="AF7" s="97" t="s">
        <v>162</v>
      </c>
      <c r="AG7" s="97" t="s">
        <v>162</v>
      </c>
      <c r="AH7" s="97" t="s">
        <v>162</v>
      </c>
      <c r="AI7" s="118"/>
      <c r="AJ7" s="97" t="s">
        <v>162</v>
      </c>
      <c r="AK7" s="97" t="s">
        <v>162</v>
      </c>
      <c r="AL7" s="97" t="s">
        <v>162</v>
      </c>
    </row>
    <row r="8" spans="1:40">
      <c r="A8" s="70" t="s">
        <v>155</v>
      </c>
      <c r="B8" s="71">
        <v>156816</v>
      </c>
      <c r="C8" s="71">
        <v>149817</v>
      </c>
      <c r="D8" s="71">
        <v>306633</v>
      </c>
      <c r="E8" s="71">
        <v>152925</v>
      </c>
      <c r="F8" s="71">
        <v>147168</v>
      </c>
      <c r="G8" s="71">
        <v>300096</v>
      </c>
      <c r="H8" s="64">
        <v>145002</v>
      </c>
      <c r="I8" s="64">
        <v>139986</v>
      </c>
      <c r="J8" s="64">
        <v>284988</v>
      </c>
      <c r="K8" s="64">
        <v>133572</v>
      </c>
      <c r="L8" s="64">
        <v>129405</v>
      </c>
      <c r="M8" s="64">
        <v>262977</v>
      </c>
      <c r="N8" s="64">
        <v>134949</v>
      </c>
      <c r="O8" s="64">
        <v>130332</v>
      </c>
      <c r="P8" s="64">
        <v>265281</v>
      </c>
      <c r="Q8" s="64">
        <v>152439</v>
      </c>
      <c r="R8" s="64">
        <v>147762</v>
      </c>
      <c r="S8" s="64">
        <v>300198</v>
      </c>
      <c r="T8" s="64">
        <v>150912</v>
      </c>
      <c r="U8" s="64">
        <v>144846</v>
      </c>
      <c r="V8" s="64">
        <v>295755</v>
      </c>
      <c r="X8" s="111">
        <v>58</v>
      </c>
      <c r="Y8" s="111">
        <v>85</v>
      </c>
      <c r="Z8" s="111">
        <v>143</v>
      </c>
      <c r="AA8" s="111"/>
      <c r="AB8" s="111">
        <v>9</v>
      </c>
      <c r="AC8" s="111">
        <v>18</v>
      </c>
      <c r="AD8" s="111">
        <v>27</v>
      </c>
      <c r="AE8" s="111"/>
      <c r="AF8" s="111">
        <v>15</v>
      </c>
      <c r="AG8" s="111">
        <v>48</v>
      </c>
      <c r="AH8" s="111">
        <v>63</v>
      </c>
      <c r="AI8" s="111"/>
      <c r="AJ8" s="91">
        <v>54</v>
      </c>
      <c r="AK8" s="91">
        <v>101</v>
      </c>
      <c r="AL8" s="91">
        <v>155</v>
      </c>
      <c r="AN8" s="75"/>
    </row>
    <row r="9" spans="1:40">
      <c r="A9" s="70" t="s">
        <v>9</v>
      </c>
      <c r="B9" s="71">
        <v>137424</v>
      </c>
      <c r="C9" s="71">
        <v>132216</v>
      </c>
      <c r="D9" s="71">
        <v>269640</v>
      </c>
      <c r="E9" s="71">
        <v>143052</v>
      </c>
      <c r="F9" s="71">
        <v>139842</v>
      </c>
      <c r="G9" s="71">
        <v>282894</v>
      </c>
      <c r="H9" s="64">
        <v>135978</v>
      </c>
      <c r="I9" s="64">
        <v>135117</v>
      </c>
      <c r="J9" s="64">
        <v>271095</v>
      </c>
      <c r="K9" s="64">
        <v>134832</v>
      </c>
      <c r="L9" s="64">
        <v>136926</v>
      </c>
      <c r="M9" s="64">
        <v>271761</v>
      </c>
      <c r="N9" s="64">
        <v>118791</v>
      </c>
      <c r="O9" s="64">
        <v>120993</v>
      </c>
      <c r="P9" s="64">
        <v>239784</v>
      </c>
      <c r="Q9" s="64">
        <v>135087</v>
      </c>
      <c r="R9" s="64">
        <v>135894</v>
      </c>
      <c r="S9" s="64">
        <v>270978</v>
      </c>
      <c r="T9" s="64">
        <v>145596</v>
      </c>
      <c r="U9" s="64">
        <v>145095</v>
      </c>
      <c r="V9" s="64">
        <v>290688</v>
      </c>
      <c r="X9" s="111">
        <v>138</v>
      </c>
      <c r="Y9" s="111">
        <v>237</v>
      </c>
      <c r="Z9" s="111">
        <v>375</v>
      </c>
      <c r="AA9" s="111"/>
      <c r="AB9" s="111">
        <v>67</v>
      </c>
      <c r="AC9" s="111">
        <v>121</v>
      </c>
      <c r="AD9" s="111">
        <v>188</v>
      </c>
      <c r="AE9" s="111"/>
      <c r="AF9" s="111">
        <v>128</v>
      </c>
      <c r="AG9" s="111">
        <v>321</v>
      </c>
      <c r="AH9" s="111">
        <v>450</v>
      </c>
      <c r="AI9" s="111"/>
      <c r="AJ9" s="91">
        <v>218</v>
      </c>
      <c r="AK9" s="91">
        <v>521</v>
      </c>
      <c r="AL9" s="91">
        <v>739</v>
      </c>
      <c r="AM9" s="77"/>
      <c r="AN9" s="77"/>
    </row>
    <row r="10" spans="1:40">
      <c r="A10" s="70" t="s">
        <v>10</v>
      </c>
      <c r="B10" s="71">
        <v>118515</v>
      </c>
      <c r="C10" s="71">
        <v>119940</v>
      </c>
      <c r="D10" s="71">
        <v>238455</v>
      </c>
      <c r="E10" s="71">
        <v>132897</v>
      </c>
      <c r="F10" s="71">
        <v>134160</v>
      </c>
      <c r="G10" s="71">
        <v>267057</v>
      </c>
      <c r="H10" s="64">
        <v>133086</v>
      </c>
      <c r="I10" s="64">
        <v>139266</v>
      </c>
      <c r="J10" s="64">
        <v>272352</v>
      </c>
      <c r="K10" s="64">
        <v>132453</v>
      </c>
      <c r="L10" s="64">
        <v>140850</v>
      </c>
      <c r="M10" s="64">
        <v>273303</v>
      </c>
      <c r="N10" s="64">
        <v>118011</v>
      </c>
      <c r="O10" s="64">
        <v>128892</v>
      </c>
      <c r="P10" s="64">
        <v>246900</v>
      </c>
      <c r="Q10" s="64">
        <v>117216</v>
      </c>
      <c r="R10" s="64">
        <v>125223</v>
      </c>
      <c r="S10" s="64">
        <v>242442</v>
      </c>
      <c r="T10" s="64">
        <v>124956</v>
      </c>
      <c r="U10" s="64">
        <v>133176</v>
      </c>
      <c r="V10" s="64">
        <v>258135</v>
      </c>
      <c r="X10" s="111">
        <v>108</v>
      </c>
      <c r="Y10" s="111">
        <v>277</v>
      </c>
      <c r="Z10" s="111">
        <v>385</v>
      </c>
      <c r="AA10" s="111"/>
      <c r="AB10" s="111">
        <v>43</v>
      </c>
      <c r="AC10" s="111">
        <v>143</v>
      </c>
      <c r="AD10" s="111">
        <v>186</v>
      </c>
      <c r="AE10" s="111"/>
      <c r="AF10" s="111">
        <v>82</v>
      </c>
      <c r="AG10" s="111">
        <v>230</v>
      </c>
      <c r="AH10" s="111">
        <v>312</v>
      </c>
      <c r="AI10" s="111"/>
      <c r="AJ10" s="91">
        <v>179</v>
      </c>
      <c r="AK10" s="91">
        <v>446</v>
      </c>
      <c r="AL10" s="91">
        <v>625</v>
      </c>
      <c r="AM10" s="77"/>
      <c r="AN10" s="77"/>
    </row>
    <row r="11" spans="1:40">
      <c r="A11" s="70" t="s">
        <v>11</v>
      </c>
      <c r="B11" s="71">
        <v>118782</v>
      </c>
      <c r="C11" s="71">
        <v>118782</v>
      </c>
      <c r="D11" s="71">
        <v>237564</v>
      </c>
      <c r="E11" s="71">
        <v>121890</v>
      </c>
      <c r="F11" s="71">
        <v>124122</v>
      </c>
      <c r="G11" s="71">
        <v>246015</v>
      </c>
      <c r="H11" s="64">
        <v>133728</v>
      </c>
      <c r="I11" s="64">
        <v>138624</v>
      </c>
      <c r="J11" s="64">
        <v>272352</v>
      </c>
      <c r="K11" s="64">
        <v>142452</v>
      </c>
      <c r="L11" s="64">
        <v>151032</v>
      </c>
      <c r="M11" s="64">
        <v>293484</v>
      </c>
      <c r="N11" s="64">
        <v>132198</v>
      </c>
      <c r="O11" s="64">
        <v>147078</v>
      </c>
      <c r="P11" s="64">
        <v>279279</v>
      </c>
      <c r="Q11" s="64">
        <v>130887</v>
      </c>
      <c r="R11" s="64">
        <v>145677</v>
      </c>
      <c r="S11" s="64">
        <v>276561</v>
      </c>
      <c r="T11" s="64">
        <v>121899</v>
      </c>
      <c r="U11" s="64">
        <v>134655</v>
      </c>
      <c r="V11" s="64">
        <v>256554</v>
      </c>
      <c r="X11" s="111">
        <v>176</v>
      </c>
      <c r="Y11" s="111">
        <v>324</v>
      </c>
      <c r="Z11" s="111">
        <v>500</v>
      </c>
      <c r="AA11" s="111"/>
      <c r="AB11" s="111">
        <v>74</v>
      </c>
      <c r="AC11" s="111">
        <v>195</v>
      </c>
      <c r="AD11" s="111">
        <v>269</v>
      </c>
      <c r="AE11" s="111"/>
      <c r="AF11" s="111">
        <v>104</v>
      </c>
      <c r="AG11" s="111">
        <v>296</v>
      </c>
      <c r="AH11" s="111">
        <v>400</v>
      </c>
      <c r="AI11" s="111"/>
      <c r="AJ11" s="91">
        <v>214</v>
      </c>
      <c r="AK11" s="91">
        <v>562</v>
      </c>
      <c r="AL11" s="91">
        <v>777</v>
      </c>
      <c r="AM11" s="77"/>
      <c r="AN11" s="77"/>
    </row>
    <row r="12" spans="1:40">
      <c r="A12" s="70" t="s">
        <v>12</v>
      </c>
      <c r="B12" s="71">
        <v>95934</v>
      </c>
      <c r="C12" s="71">
        <v>95517</v>
      </c>
      <c r="D12" s="71">
        <v>191451</v>
      </c>
      <c r="E12" s="71">
        <v>119871</v>
      </c>
      <c r="F12" s="71">
        <v>120243</v>
      </c>
      <c r="G12" s="71">
        <v>240114</v>
      </c>
      <c r="H12" s="64">
        <v>121941</v>
      </c>
      <c r="I12" s="64">
        <v>124926</v>
      </c>
      <c r="J12" s="64">
        <v>246870</v>
      </c>
      <c r="K12" s="64">
        <v>139293</v>
      </c>
      <c r="L12" s="64">
        <v>145923</v>
      </c>
      <c r="M12" s="64">
        <v>285213</v>
      </c>
      <c r="N12" s="64">
        <v>142680</v>
      </c>
      <c r="O12" s="64">
        <v>154785</v>
      </c>
      <c r="P12" s="64">
        <v>297462</v>
      </c>
      <c r="Q12" s="64">
        <v>143001</v>
      </c>
      <c r="R12" s="64">
        <v>158553</v>
      </c>
      <c r="S12" s="64">
        <v>301554</v>
      </c>
      <c r="T12" s="64">
        <v>126360</v>
      </c>
      <c r="U12" s="64">
        <v>141156</v>
      </c>
      <c r="V12" s="64">
        <v>267519</v>
      </c>
      <c r="X12" s="111">
        <v>222</v>
      </c>
      <c r="Y12" s="111">
        <v>413</v>
      </c>
      <c r="Z12" s="111">
        <v>635</v>
      </c>
      <c r="AA12" s="111"/>
      <c r="AB12" s="111">
        <v>115</v>
      </c>
      <c r="AC12" s="111">
        <v>260</v>
      </c>
      <c r="AD12" s="111">
        <v>375</v>
      </c>
      <c r="AE12" s="111"/>
      <c r="AF12" s="111">
        <v>140</v>
      </c>
      <c r="AG12" s="111">
        <v>363</v>
      </c>
      <c r="AH12" s="111">
        <v>504</v>
      </c>
      <c r="AI12" s="111"/>
      <c r="AJ12" s="91">
        <v>297</v>
      </c>
      <c r="AK12" s="91">
        <v>697</v>
      </c>
      <c r="AL12" s="91">
        <v>996</v>
      </c>
      <c r="AM12" s="77"/>
      <c r="AN12" s="77"/>
    </row>
    <row r="13" spans="1:40">
      <c r="A13" s="70" t="s">
        <v>13</v>
      </c>
      <c r="B13" s="71">
        <v>85026</v>
      </c>
      <c r="C13" s="71">
        <v>83925</v>
      </c>
      <c r="D13" s="71">
        <v>168951</v>
      </c>
      <c r="E13" s="71">
        <v>95988</v>
      </c>
      <c r="F13" s="71">
        <v>95361</v>
      </c>
      <c r="G13" s="71">
        <v>191346</v>
      </c>
      <c r="H13" s="64">
        <v>118272</v>
      </c>
      <c r="I13" s="64">
        <v>118989</v>
      </c>
      <c r="J13" s="64">
        <v>237261</v>
      </c>
      <c r="K13" s="64">
        <v>125439</v>
      </c>
      <c r="L13" s="64">
        <v>129597</v>
      </c>
      <c r="M13" s="64">
        <v>255036</v>
      </c>
      <c r="N13" s="64">
        <v>138501</v>
      </c>
      <c r="O13" s="64">
        <v>147117</v>
      </c>
      <c r="P13" s="64">
        <v>285618</v>
      </c>
      <c r="Q13" s="64">
        <v>150900</v>
      </c>
      <c r="R13" s="64">
        <v>162795</v>
      </c>
      <c r="S13" s="64">
        <v>313698</v>
      </c>
      <c r="T13" s="64">
        <v>144078</v>
      </c>
      <c r="U13" s="64">
        <v>161676</v>
      </c>
      <c r="V13" s="64">
        <v>305757</v>
      </c>
      <c r="X13" s="111">
        <v>306</v>
      </c>
      <c r="Y13" s="111">
        <v>420</v>
      </c>
      <c r="Z13" s="111">
        <v>726</v>
      </c>
      <c r="AA13" s="111"/>
      <c r="AB13" s="111">
        <v>178</v>
      </c>
      <c r="AC13" s="111">
        <v>310</v>
      </c>
      <c r="AD13" s="111">
        <v>488</v>
      </c>
      <c r="AE13" s="111"/>
      <c r="AF13" s="111">
        <v>204</v>
      </c>
      <c r="AG13" s="111">
        <v>421</v>
      </c>
      <c r="AH13" s="111">
        <v>625</v>
      </c>
      <c r="AI13" s="111"/>
      <c r="AJ13" s="91">
        <v>401</v>
      </c>
      <c r="AK13" s="91">
        <v>794</v>
      </c>
      <c r="AL13" s="91">
        <v>1195</v>
      </c>
      <c r="AM13" s="77"/>
      <c r="AN13" s="77"/>
    </row>
    <row r="14" spans="1:40">
      <c r="A14" s="70" t="s">
        <v>14</v>
      </c>
      <c r="B14" s="71">
        <v>75057</v>
      </c>
      <c r="C14" s="71">
        <v>72246</v>
      </c>
      <c r="D14" s="71">
        <v>147303</v>
      </c>
      <c r="E14" s="71">
        <v>83454</v>
      </c>
      <c r="F14" s="71">
        <v>82665</v>
      </c>
      <c r="G14" s="71">
        <v>166119</v>
      </c>
      <c r="H14" s="64">
        <v>93669</v>
      </c>
      <c r="I14" s="64">
        <v>93156</v>
      </c>
      <c r="J14" s="64">
        <v>186828</v>
      </c>
      <c r="K14" s="64">
        <v>120249</v>
      </c>
      <c r="L14" s="64">
        <v>120942</v>
      </c>
      <c r="M14" s="64">
        <v>241188</v>
      </c>
      <c r="N14" s="64">
        <v>123528</v>
      </c>
      <c r="O14" s="64">
        <v>128256</v>
      </c>
      <c r="P14" s="64">
        <v>251787</v>
      </c>
      <c r="Q14" s="64">
        <v>143055</v>
      </c>
      <c r="R14" s="64">
        <v>150369</v>
      </c>
      <c r="S14" s="64">
        <v>293424</v>
      </c>
      <c r="T14" s="64">
        <v>144333</v>
      </c>
      <c r="U14" s="64">
        <v>157302</v>
      </c>
      <c r="V14" s="64">
        <v>301635</v>
      </c>
      <c r="X14" s="111">
        <v>314</v>
      </c>
      <c r="Y14" s="111">
        <v>427</v>
      </c>
      <c r="Z14" s="111">
        <v>741</v>
      </c>
      <c r="AA14" s="111"/>
      <c r="AB14" s="111">
        <v>205</v>
      </c>
      <c r="AC14" s="111">
        <v>321</v>
      </c>
      <c r="AD14" s="111">
        <v>526</v>
      </c>
      <c r="AE14" s="111"/>
      <c r="AF14" s="111">
        <v>260</v>
      </c>
      <c r="AG14" s="111">
        <v>473</v>
      </c>
      <c r="AH14" s="111">
        <v>733</v>
      </c>
      <c r="AI14" s="111"/>
      <c r="AJ14" s="91">
        <v>519</v>
      </c>
      <c r="AK14" s="91">
        <v>921</v>
      </c>
      <c r="AL14" s="91">
        <v>1441</v>
      </c>
      <c r="AM14" s="77"/>
      <c r="AN14" s="77"/>
    </row>
    <row r="15" spans="1:40">
      <c r="A15" s="70" t="s">
        <v>15</v>
      </c>
      <c r="B15" s="71">
        <v>79101</v>
      </c>
      <c r="C15" s="71">
        <v>75036</v>
      </c>
      <c r="D15" s="71">
        <v>154137</v>
      </c>
      <c r="E15" s="71">
        <v>73317</v>
      </c>
      <c r="F15" s="71">
        <v>71250</v>
      </c>
      <c r="G15" s="71">
        <v>144567</v>
      </c>
      <c r="H15" s="64">
        <v>79833</v>
      </c>
      <c r="I15" s="64">
        <v>79893</v>
      </c>
      <c r="J15" s="64">
        <v>159723</v>
      </c>
      <c r="K15" s="64">
        <v>93351</v>
      </c>
      <c r="L15" s="64">
        <v>93366</v>
      </c>
      <c r="M15" s="64">
        <v>186717</v>
      </c>
      <c r="N15" s="64">
        <v>116955</v>
      </c>
      <c r="O15" s="64">
        <v>119217</v>
      </c>
      <c r="P15" s="64">
        <v>236169</v>
      </c>
      <c r="Q15" s="64">
        <v>124311</v>
      </c>
      <c r="R15" s="64">
        <v>128421</v>
      </c>
      <c r="S15" s="64">
        <v>252729</v>
      </c>
      <c r="T15" s="64">
        <v>144576</v>
      </c>
      <c r="U15" s="64">
        <v>155421</v>
      </c>
      <c r="V15" s="64">
        <v>299994</v>
      </c>
      <c r="X15" s="111">
        <v>287</v>
      </c>
      <c r="Y15" s="111">
        <v>460</v>
      </c>
      <c r="Z15" s="111">
        <v>747</v>
      </c>
      <c r="AA15" s="111"/>
      <c r="AB15" s="111">
        <v>207</v>
      </c>
      <c r="AC15" s="111">
        <v>326</v>
      </c>
      <c r="AD15" s="111">
        <v>533</v>
      </c>
      <c r="AE15" s="111"/>
      <c r="AF15" s="111">
        <v>306</v>
      </c>
      <c r="AG15" s="111">
        <v>512</v>
      </c>
      <c r="AH15" s="111">
        <v>818</v>
      </c>
      <c r="AI15" s="111"/>
      <c r="AJ15" s="91">
        <v>602</v>
      </c>
      <c r="AK15" s="91">
        <v>934</v>
      </c>
      <c r="AL15" s="91">
        <v>1540</v>
      </c>
      <c r="AM15" s="77"/>
      <c r="AN15" s="77"/>
    </row>
    <row r="16" spans="1:40">
      <c r="A16" s="70" t="s">
        <v>16</v>
      </c>
      <c r="B16" s="71">
        <v>73164</v>
      </c>
      <c r="C16" s="71">
        <v>73272</v>
      </c>
      <c r="D16" s="71">
        <v>146436</v>
      </c>
      <c r="E16" s="71">
        <v>75984</v>
      </c>
      <c r="F16" s="71">
        <v>73188</v>
      </c>
      <c r="G16" s="71">
        <v>149172</v>
      </c>
      <c r="H16" s="64">
        <v>69525</v>
      </c>
      <c r="I16" s="64">
        <v>68610</v>
      </c>
      <c r="J16" s="64">
        <v>138138</v>
      </c>
      <c r="K16" s="64">
        <v>78783</v>
      </c>
      <c r="L16" s="64">
        <v>79821</v>
      </c>
      <c r="M16" s="64">
        <v>158607</v>
      </c>
      <c r="N16" s="64">
        <v>90180</v>
      </c>
      <c r="O16" s="64">
        <v>92082</v>
      </c>
      <c r="P16" s="64">
        <v>182262</v>
      </c>
      <c r="Q16" s="64">
        <v>115224</v>
      </c>
      <c r="R16" s="64">
        <v>118347</v>
      </c>
      <c r="S16" s="64">
        <v>233571</v>
      </c>
      <c r="T16" s="64">
        <v>126261</v>
      </c>
      <c r="U16" s="64">
        <v>133926</v>
      </c>
      <c r="V16" s="64">
        <v>260184</v>
      </c>
      <c r="X16" s="111">
        <v>282</v>
      </c>
      <c r="Y16" s="111">
        <v>346</v>
      </c>
      <c r="Z16" s="111">
        <v>628</v>
      </c>
      <c r="AA16" s="111"/>
      <c r="AB16" s="111">
        <v>208</v>
      </c>
      <c r="AC16" s="111">
        <v>286</v>
      </c>
      <c r="AD16" s="111">
        <v>494</v>
      </c>
      <c r="AE16" s="111"/>
      <c r="AF16" s="111">
        <v>297</v>
      </c>
      <c r="AG16" s="111">
        <v>471</v>
      </c>
      <c r="AH16" s="111">
        <v>768</v>
      </c>
      <c r="AI16" s="111"/>
      <c r="AJ16" s="91">
        <v>564</v>
      </c>
      <c r="AK16" s="91">
        <v>886</v>
      </c>
      <c r="AL16" s="91">
        <v>1450</v>
      </c>
      <c r="AM16" s="77"/>
      <c r="AN16" s="77"/>
    </row>
    <row r="17" spans="1:41">
      <c r="A17" s="70" t="s">
        <v>17</v>
      </c>
      <c r="B17" s="71">
        <v>59703</v>
      </c>
      <c r="C17" s="71">
        <v>66645</v>
      </c>
      <c r="D17" s="71">
        <v>126348</v>
      </c>
      <c r="E17" s="71">
        <v>67812</v>
      </c>
      <c r="F17" s="71">
        <v>70992</v>
      </c>
      <c r="G17" s="71">
        <v>138807</v>
      </c>
      <c r="H17" s="64">
        <v>70608</v>
      </c>
      <c r="I17" s="64">
        <v>70302</v>
      </c>
      <c r="J17" s="64">
        <v>140916</v>
      </c>
      <c r="K17" s="64">
        <v>67419</v>
      </c>
      <c r="L17" s="64">
        <v>67845</v>
      </c>
      <c r="M17" s="64">
        <v>135267</v>
      </c>
      <c r="N17" s="64">
        <v>75840</v>
      </c>
      <c r="O17" s="64">
        <v>78729</v>
      </c>
      <c r="P17" s="64">
        <v>154569</v>
      </c>
      <c r="Q17" s="64">
        <v>88338</v>
      </c>
      <c r="R17" s="64">
        <v>91281</v>
      </c>
      <c r="S17" s="64">
        <v>179613</v>
      </c>
      <c r="T17" s="64">
        <v>114000</v>
      </c>
      <c r="U17" s="64">
        <v>119163</v>
      </c>
      <c r="V17" s="64">
        <v>233163</v>
      </c>
      <c r="X17" s="111">
        <v>264</v>
      </c>
      <c r="Y17" s="111">
        <v>329</v>
      </c>
      <c r="Z17" s="111">
        <v>593</v>
      </c>
      <c r="AA17" s="111"/>
      <c r="AB17" s="111">
        <v>198</v>
      </c>
      <c r="AC17" s="111">
        <v>266</v>
      </c>
      <c r="AD17" s="111">
        <v>464</v>
      </c>
      <c r="AE17" s="111"/>
      <c r="AF17" s="111">
        <v>323</v>
      </c>
      <c r="AG17" s="111">
        <v>428</v>
      </c>
      <c r="AH17" s="111">
        <v>751</v>
      </c>
      <c r="AI17" s="111"/>
      <c r="AJ17" s="91">
        <v>553</v>
      </c>
      <c r="AK17" s="91">
        <v>750</v>
      </c>
      <c r="AL17" s="91">
        <v>1305</v>
      </c>
      <c r="AM17" s="77"/>
      <c r="AN17" s="77"/>
    </row>
    <row r="18" spans="1:41">
      <c r="A18" s="70" t="s">
        <v>18</v>
      </c>
      <c r="B18" s="71">
        <v>51876</v>
      </c>
      <c r="C18" s="71">
        <v>60174</v>
      </c>
      <c r="D18" s="71">
        <v>112050</v>
      </c>
      <c r="E18" s="71">
        <v>52368</v>
      </c>
      <c r="F18" s="71">
        <v>62097</v>
      </c>
      <c r="G18" s="71">
        <v>114462</v>
      </c>
      <c r="H18" s="64">
        <v>60207</v>
      </c>
      <c r="I18" s="64">
        <v>66549</v>
      </c>
      <c r="J18" s="64">
        <v>126756</v>
      </c>
      <c r="K18" s="64">
        <v>65187</v>
      </c>
      <c r="L18" s="64">
        <v>67788</v>
      </c>
      <c r="M18" s="64">
        <v>132972</v>
      </c>
      <c r="N18" s="64">
        <v>62481</v>
      </c>
      <c r="O18" s="64">
        <v>65433</v>
      </c>
      <c r="P18" s="64">
        <v>127914</v>
      </c>
      <c r="Q18" s="64">
        <v>72114</v>
      </c>
      <c r="R18" s="64">
        <v>76434</v>
      </c>
      <c r="S18" s="64">
        <v>148548</v>
      </c>
      <c r="T18" s="64">
        <v>95556</v>
      </c>
      <c r="U18" s="64">
        <v>100467</v>
      </c>
      <c r="V18" s="64">
        <v>196020</v>
      </c>
      <c r="X18" s="111">
        <v>182</v>
      </c>
      <c r="Y18" s="111">
        <v>220</v>
      </c>
      <c r="Z18" s="111">
        <v>402</v>
      </c>
      <c r="AA18" s="111"/>
      <c r="AB18" s="111">
        <v>151</v>
      </c>
      <c r="AC18" s="111">
        <v>195</v>
      </c>
      <c r="AD18" s="111">
        <v>346</v>
      </c>
      <c r="AE18" s="111"/>
      <c r="AF18" s="111">
        <v>279</v>
      </c>
      <c r="AG18" s="111">
        <v>317</v>
      </c>
      <c r="AH18" s="111">
        <v>596</v>
      </c>
      <c r="AI18" s="111"/>
      <c r="AJ18" s="91">
        <v>469</v>
      </c>
      <c r="AK18" s="91">
        <v>518</v>
      </c>
      <c r="AL18" s="91">
        <v>987</v>
      </c>
      <c r="AM18" s="77"/>
      <c r="AN18" s="77"/>
    </row>
    <row r="19" spans="1:41">
      <c r="A19" s="70" t="s">
        <v>19</v>
      </c>
      <c r="B19" s="71">
        <v>38463</v>
      </c>
      <c r="C19" s="71">
        <v>48369</v>
      </c>
      <c r="D19" s="71">
        <v>86832</v>
      </c>
      <c r="E19" s="71">
        <v>41997</v>
      </c>
      <c r="F19" s="71">
        <v>53541</v>
      </c>
      <c r="G19" s="71">
        <v>95541</v>
      </c>
      <c r="H19" s="64">
        <v>43401</v>
      </c>
      <c r="I19" s="64">
        <v>55830</v>
      </c>
      <c r="J19" s="64">
        <v>99228</v>
      </c>
      <c r="K19" s="64">
        <v>51762</v>
      </c>
      <c r="L19" s="64">
        <v>61902</v>
      </c>
      <c r="M19" s="64">
        <v>113661</v>
      </c>
      <c r="N19" s="64">
        <v>56145</v>
      </c>
      <c r="O19" s="64">
        <v>62112</v>
      </c>
      <c r="P19" s="64">
        <v>118260</v>
      </c>
      <c r="Q19" s="64">
        <v>55878</v>
      </c>
      <c r="R19" s="64">
        <v>61056</v>
      </c>
      <c r="S19" s="64">
        <v>116934</v>
      </c>
      <c r="T19" s="64">
        <v>72009</v>
      </c>
      <c r="U19" s="64">
        <v>78102</v>
      </c>
      <c r="V19" s="64">
        <v>150114</v>
      </c>
      <c r="X19" s="111">
        <v>130</v>
      </c>
      <c r="Y19" s="111">
        <v>154</v>
      </c>
      <c r="Z19" s="111">
        <v>284</v>
      </c>
      <c r="AA19" s="111"/>
      <c r="AB19" s="111">
        <v>110</v>
      </c>
      <c r="AC19" s="111">
        <v>143</v>
      </c>
      <c r="AD19" s="111">
        <v>253</v>
      </c>
      <c r="AE19" s="111"/>
      <c r="AF19" s="111">
        <v>213</v>
      </c>
      <c r="AG19" s="111">
        <v>211</v>
      </c>
      <c r="AH19" s="111">
        <v>424</v>
      </c>
      <c r="AI19" s="111"/>
      <c r="AJ19" s="91">
        <v>243</v>
      </c>
      <c r="AK19" s="91">
        <v>237</v>
      </c>
      <c r="AL19" s="91">
        <v>481</v>
      </c>
      <c r="AM19" s="81"/>
      <c r="AN19" s="81"/>
    </row>
    <row r="20" spans="1:41">
      <c r="A20" s="70" t="s">
        <v>20</v>
      </c>
      <c r="B20" s="71">
        <v>23466</v>
      </c>
      <c r="C20" s="71">
        <v>33906</v>
      </c>
      <c r="D20" s="71">
        <v>57372</v>
      </c>
      <c r="E20" s="71">
        <v>27495</v>
      </c>
      <c r="F20" s="71">
        <v>39945</v>
      </c>
      <c r="G20" s="71">
        <v>67440</v>
      </c>
      <c r="H20" s="64">
        <v>30984</v>
      </c>
      <c r="I20" s="64">
        <v>45093</v>
      </c>
      <c r="J20" s="64">
        <v>76077</v>
      </c>
      <c r="K20" s="64">
        <v>33561</v>
      </c>
      <c r="L20" s="64">
        <v>48726</v>
      </c>
      <c r="M20" s="64">
        <v>82290</v>
      </c>
      <c r="N20" s="64">
        <v>40740</v>
      </c>
      <c r="O20" s="64">
        <v>53763</v>
      </c>
      <c r="P20" s="64">
        <v>94506</v>
      </c>
      <c r="Q20" s="64">
        <v>46359</v>
      </c>
      <c r="R20" s="64">
        <v>54858</v>
      </c>
      <c r="S20" s="64">
        <v>101214</v>
      </c>
      <c r="T20" s="64">
        <v>49545</v>
      </c>
      <c r="U20" s="64">
        <v>57012</v>
      </c>
      <c r="V20" s="64">
        <v>106557</v>
      </c>
      <c r="X20" s="111">
        <v>78</v>
      </c>
      <c r="Y20" s="111">
        <v>95</v>
      </c>
      <c r="Z20" s="111">
        <v>173</v>
      </c>
      <c r="AA20" s="111"/>
      <c r="AB20" s="111">
        <v>61</v>
      </c>
      <c r="AC20" s="111">
        <v>83</v>
      </c>
      <c r="AD20" s="111">
        <v>144</v>
      </c>
      <c r="AE20" s="111"/>
      <c r="AF20" s="111">
        <v>124</v>
      </c>
      <c r="AG20" s="111">
        <v>111</v>
      </c>
      <c r="AH20" s="111">
        <v>235</v>
      </c>
      <c r="AI20" s="111"/>
      <c r="AJ20" s="91">
        <v>141</v>
      </c>
      <c r="AK20" s="91">
        <v>130</v>
      </c>
      <c r="AL20" s="91">
        <v>271</v>
      </c>
    </row>
    <row r="21" spans="1:41">
      <c r="A21" s="70" t="s">
        <v>21</v>
      </c>
      <c r="B21" s="71">
        <v>11217</v>
      </c>
      <c r="C21" s="71">
        <v>21081</v>
      </c>
      <c r="D21" s="71">
        <v>32298</v>
      </c>
      <c r="E21" s="71">
        <v>14067</v>
      </c>
      <c r="F21" s="71">
        <v>24816</v>
      </c>
      <c r="G21" s="71">
        <v>38883</v>
      </c>
      <c r="H21" s="64">
        <v>16890</v>
      </c>
      <c r="I21" s="64">
        <v>29850</v>
      </c>
      <c r="J21" s="64">
        <v>46737</v>
      </c>
      <c r="K21" s="64">
        <v>20409</v>
      </c>
      <c r="L21" s="64">
        <v>34872</v>
      </c>
      <c r="M21" s="64">
        <v>55281</v>
      </c>
      <c r="N21" s="64">
        <v>22803</v>
      </c>
      <c r="O21" s="64">
        <v>38307</v>
      </c>
      <c r="P21" s="64">
        <v>61110</v>
      </c>
      <c r="Q21" s="64">
        <v>29124</v>
      </c>
      <c r="R21" s="64">
        <v>43113</v>
      </c>
      <c r="S21" s="64">
        <v>72237</v>
      </c>
      <c r="T21" s="64">
        <v>35583</v>
      </c>
      <c r="U21" s="64">
        <v>45444</v>
      </c>
      <c r="V21" s="64">
        <v>81027</v>
      </c>
      <c r="X21" s="111">
        <v>55</v>
      </c>
      <c r="Y21" s="111">
        <v>41</v>
      </c>
      <c r="Z21" s="111">
        <v>96</v>
      </c>
      <c r="AA21" s="111"/>
      <c r="AB21" s="111">
        <v>52</v>
      </c>
      <c r="AC21" s="111">
        <v>42</v>
      </c>
      <c r="AD21" s="111">
        <v>94</v>
      </c>
      <c r="AE21" s="111"/>
      <c r="AF21" s="111">
        <v>64</v>
      </c>
      <c r="AG21" s="111">
        <v>58</v>
      </c>
      <c r="AH21" s="111">
        <v>122</v>
      </c>
      <c r="AI21" s="111"/>
      <c r="AJ21" s="91">
        <v>64</v>
      </c>
      <c r="AK21" s="91">
        <v>63</v>
      </c>
      <c r="AL21" s="91">
        <v>127</v>
      </c>
      <c r="AM21" s="77"/>
      <c r="AN21" s="77"/>
    </row>
    <row r="22" spans="1:41">
      <c r="A22" s="70" t="s">
        <v>2</v>
      </c>
      <c r="B22" s="71">
        <v>5802</v>
      </c>
      <c r="C22" s="71">
        <v>15438</v>
      </c>
      <c r="D22" s="71">
        <v>21240</v>
      </c>
      <c r="E22" s="71">
        <v>7269</v>
      </c>
      <c r="F22" s="71">
        <v>18519</v>
      </c>
      <c r="G22" s="71">
        <v>25788</v>
      </c>
      <c r="H22" s="64">
        <v>8958</v>
      </c>
      <c r="I22" s="64">
        <v>22008</v>
      </c>
      <c r="J22" s="64">
        <v>30969</v>
      </c>
      <c r="K22" s="64">
        <v>11196</v>
      </c>
      <c r="L22" s="64">
        <v>27264</v>
      </c>
      <c r="M22" s="64">
        <v>38460</v>
      </c>
      <c r="N22" s="64">
        <v>14517</v>
      </c>
      <c r="O22" s="64">
        <v>34122</v>
      </c>
      <c r="P22" s="64">
        <v>48639</v>
      </c>
      <c r="Q22" s="64">
        <v>17670</v>
      </c>
      <c r="R22" s="64">
        <v>39000</v>
      </c>
      <c r="S22" s="64">
        <v>56667</v>
      </c>
      <c r="T22" s="64">
        <v>26184</v>
      </c>
      <c r="U22" s="64">
        <v>47133</v>
      </c>
      <c r="V22" s="64">
        <v>73314</v>
      </c>
      <c r="X22" s="111">
        <v>28</v>
      </c>
      <c r="Y22" s="111">
        <v>28</v>
      </c>
      <c r="Z22" s="111">
        <v>56</v>
      </c>
      <c r="AA22" s="111"/>
      <c r="AB22" s="111">
        <v>19</v>
      </c>
      <c r="AC22" s="111">
        <v>21</v>
      </c>
      <c r="AD22" s="111">
        <v>40</v>
      </c>
      <c r="AE22" s="111"/>
      <c r="AF22" s="111">
        <v>37</v>
      </c>
      <c r="AG22" s="111">
        <v>26</v>
      </c>
      <c r="AH22" s="111">
        <v>63</v>
      </c>
      <c r="AI22" s="111"/>
      <c r="AJ22" s="91">
        <v>41</v>
      </c>
      <c r="AK22" s="91">
        <v>27</v>
      </c>
      <c r="AL22" s="91">
        <v>68</v>
      </c>
      <c r="AM22" s="77"/>
      <c r="AN22" s="77"/>
    </row>
    <row r="23" spans="1:41">
      <c r="A23" s="70" t="s">
        <v>150</v>
      </c>
      <c r="B23" s="71"/>
      <c r="C23" s="71"/>
      <c r="D23" s="71"/>
      <c r="E23" s="71"/>
      <c r="F23" s="71"/>
      <c r="G23" s="71"/>
      <c r="H23" s="64"/>
      <c r="I23" s="64"/>
      <c r="J23" s="64"/>
      <c r="K23" s="64"/>
      <c r="L23" s="64"/>
      <c r="M23" s="64"/>
      <c r="N23" s="64"/>
      <c r="O23" s="64"/>
      <c r="P23" s="64"/>
      <c r="Q23" s="64"/>
      <c r="R23" s="64"/>
      <c r="S23" s="64"/>
      <c r="T23" s="64"/>
      <c r="U23" s="64"/>
      <c r="V23" s="64"/>
      <c r="X23" s="16"/>
      <c r="Y23" s="16"/>
      <c r="Z23" s="76"/>
      <c r="AA23" s="76"/>
      <c r="AB23" s="77"/>
      <c r="AC23" s="77"/>
      <c r="AD23" s="77"/>
      <c r="AE23" s="77"/>
      <c r="AF23" s="77"/>
      <c r="AG23" s="77"/>
      <c r="AH23" s="77"/>
      <c r="AI23" s="77"/>
      <c r="AJ23" s="72"/>
      <c r="AK23" s="72"/>
      <c r="AL23" s="72"/>
      <c r="AM23" s="81"/>
      <c r="AN23" s="81"/>
    </row>
    <row r="24" spans="1:41">
      <c r="A24" s="30" t="s">
        <v>34</v>
      </c>
      <c r="B24" s="71">
        <v>1562553</v>
      </c>
      <c r="C24" s="71">
        <v>1580754</v>
      </c>
      <c r="D24" s="71">
        <v>3143307</v>
      </c>
      <c r="E24" s="71">
        <v>1616667</v>
      </c>
      <c r="F24" s="71">
        <v>1646616</v>
      </c>
      <c r="G24" s="71">
        <v>3263283</v>
      </c>
      <c r="H24" s="64">
        <v>1662552</v>
      </c>
      <c r="I24" s="64">
        <v>1711374</v>
      </c>
      <c r="J24" s="64">
        <v>3373926</v>
      </c>
      <c r="K24" s="64">
        <v>1777464</v>
      </c>
      <c r="L24" s="64">
        <v>1840839</v>
      </c>
      <c r="M24" s="64">
        <v>3618303</v>
      </c>
      <c r="N24" s="64">
        <v>1823007</v>
      </c>
      <c r="O24" s="64">
        <v>1914273</v>
      </c>
      <c r="P24" s="64">
        <v>3737280</v>
      </c>
      <c r="Q24" s="64">
        <v>1965618</v>
      </c>
      <c r="R24" s="64">
        <v>2062329</v>
      </c>
      <c r="S24" s="64">
        <v>4027947</v>
      </c>
      <c r="T24" s="64">
        <v>2064018</v>
      </c>
      <c r="U24" s="64">
        <v>2178033</v>
      </c>
      <c r="V24" s="64">
        <v>4242048</v>
      </c>
      <c r="X24" s="73">
        <v>2641</v>
      </c>
      <c r="Y24" s="73">
        <v>3877</v>
      </c>
      <c r="Z24" s="73">
        <v>6518</v>
      </c>
      <c r="AA24" s="73"/>
      <c r="AB24" s="73">
        <v>1706</v>
      </c>
      <c r="AC24" s="73">
        <v>2736</v>
      </c>
      <c r="AD24" s="73">
        <v>4442</v>
      </c>
      <c r="AE24" s="73"/>
      <c r="AF24" s="73">
        <v>2583</v>
      </c>
      <c r="AG24" s="73">
        <v>4298</v>
      </c>
      <c r="AH24" s="73">
        <v>6884</v>
      </c>
      <c r="AI24" s="73"/>
      <c r="AJ24" s="91">
        <v>4564</v>
      </c>
      <c r="AK24" s="91">
        <v>7605</v>
      </c>
      <c r="AL24" s="91">
        <v>12186</v>
      </c>
    </row>
    <row r="25" spans="1:41">
      <c r="A25" s="30" t="s">
        <v>164</v>
      </c>
      <c r="B25" s="71">
        <f>SUM(B9:B22)</f>
        <v>973530</v>
      </c>
      <c r="C25" s="71">
        <f t="shared" ref="C25:V25" si="0">SUM(C9:C22)</f>
        <v>1016547</v>
      </c>
      <c r="D25" s="71">
        <f t="shared" si="0"/>
        <v>1990077</v>
      </c>
      <c r="E25" s="71">
        <f t="shared" si="0"/>
        <v>1057461</v>
      </c>
      <c r="F25" s="71">
        <f t="shared" si="0"/>
        <v>1110741</v>
      </c>
      <c r="G25" s="71">
        <f t="shared" si="0"/>
        <v>2168205</v>
      </c>
      <c r="H25" s="71">
        <f t="shared" si="0"/>
        <v>1117080</v>
      </c>
      <c r="I25" s="71">
        <f t="shared" si="0"/>
        <v>1188213</v>
      </c>
      <c r="J25" s="71">
        <f t="shared" si="0"/>
        <v>2305302</v>
      </c>
      <c r="K25" s="71">
        <f t="shared" si="0"/>
        <v>1216386</v>
      </c>
      <c r="L25" s="71">
        <f t="shared" si="0"/>
        <v>1306854</v>
      </c>
      <c r="M25" s="71">
        <f t="shared" si="0"/>
        <v>2523240</v>
      </c>
      <c r="N25" s="71">
        <f t="shared" si="0"/>
        <v>1253370</v>
      </c>
      <c r="O25" s="71">
        <f t="shared" si="0"/>
        <v>1370886</v>
      </c>
      <c r="P25" s="71">
        <f t="shared" si="0"/>
        <v>2624259</v>
      </c>
      <c r="Q25" s="71">
        <f t="shared" si="0"/>
        <v>1369164</v>
      </c>
      <c r="R25" s="71">
        <f t="shared" si="0"/>
        <v>1491021</v>
      </c>
      <c r="S25" s="71">
        <f t="shared" si="0"/>
        <v>2860170</v>
      </c>
      <c r="T25" s="71">
        <f t="shared" si="0"/>
        <v>1470936</v>
      </c>
      <c r="U25" s="71">
        <f t="shared" si="0"/>
        <v>1609728</v>
      </c>
      <c r="V25" s="71">
        <f t="shared" si="0"/>
        <v>3080661</v>
      </c>
      <c r="X25" s="143">
        <f>SUM(X9:X22)</f>
        <v>2570</v>
      </c>
      <c r="Y25" s="143">
        <f t="shared" ref="Y25:AL25" si="1">SUM(Y9:Y22)</f>
        <v>3771</v>
      </c>
      <c r="Z25" s="143">
        <f t="shared" si="1"/>
        <v>6341</v>
      </c>
      <c r="AA25" s="143"/>
      <c r="AB25" s="143">
        <f t="shared" si="1"/>
        <v>1688</v>
      </c>
      <c r="AC25" s="143">
        <f t="shared" si="1"/>
        <v>2712</v>
      </c>
      <c r="AD25" s="143">
        <f t="shared" si="1"/>
        <v>4400</v>
      </c>
      <c r="AE25" s="143"/>
      <c r="AF25" s="143">
        <f t="shared" si="1"/>
        <v>2561</v>
      </c>
      <c r="AG25" s="143">
        <f t="shared" si="1"/>
        <v>4238</v>
      </c>
      <c r="AH25" s="143">
        <f t="shared" si="1"/>
        <v>6801</v>
      </c>
      <c r="AI25" s="143"/>
      <c r="AJ25" s="143">
        <f t="shared" si="1"/>
        <v>4505</v>
      </c>
      <c r="AK25" s="143">
        <f t="shared" si="1"/>
        <v>7486</v>
      </c>
      <c r="AL25" s="143">
        <f t="shared" si="1"/>
        <v>12002</v>
      </c>
    </row>
    <row r="26" spans="1:41">
      <c r="A26" s="2"/>
      <c r="B26" s="71"/>
      <c r="C26" s="71"/>
      <c r="D26" s="71"/>
      <c r="E26" s="71"/>
      <c r="F26" s="71"/>
      <c r="G26" s="71"/>
      <c r="H26" s="64"/>
      <c r="I26" s="64"/>
      <c r="J26" s="64"/>
      <c r="K26" s="64"/>
      <c r="L26" s="64"/>
      <c r="M26" s="64"/>
      <c r="N26" s="64"/>
      <c r="O26" s="64"/>
      <c r="P26" s="64"/>
      <c r="Q26" s="64"/>
      <c r="R26" s="64"/>
      <c r="S26" s="64"/>
      <c r="T26" s="64"/>
      <c r="U26" s="64"/>
      <c r="V26" s="64"/>
      <c r="X26" s="73"/>
      <c r="Y26" s="73"/>
      <c r="Z26" s="73"/>
      <c r="AA26" s="73"/>
      <c r="AB26" s="73"/>
      <c r="AC26" s="73"/>
      <c r="AD26" s="73"/>
      <c r="AE26" s="73"/>
      <c r="AF26" s="73"/>
      <c r="AG26" s="73"/>
      <c r="AH26" s="73"/>
      <c r="AI26" s="73"/>
      <c r="AJ26" s="72"/>
      <c r="AK26" s="100"/>
      <c r="AL26" s="100"/>
      <c r="AM26" s="77"/>
      <c r="AN26" s="77"/>
      <c r="AO26" s="77"/>
    </row>
    <row r="27" spans="1:41">
      <c r="A27" s="123" t="s">
        <v>163</v>
      </c>
      <c r="B27" s="71">
        <v>432213</v>
      </c>
      <c r="C27" s="71">
        <v>414387</v>
      </c>
      <c r="D27" s="71">
        <v>846600</v>
      </c>
      <c r="E27" s="71">
        <v>406278</v>
      </c>
      <c r="F27" s="71">
        <v>388707</v>
      </c>
      <c r="G27" s="71">
        <v>794982</v>
      </c>
      <c r="H27" s="64">
        <v>400467</v>
      </c>
      <c r="I27" s="64">
        <v>383175</v>
      </c>
      <c r="J27" s="64">
        <v>783642</v>
      </c>
      <c r="K27" s="64">
        <v>427497</v>
      </c>
      <c r="L27" s="64">
        <v>404583</v>
      </c>
      <c r="M27" s="64">
        <v>832080</v>
      </c>
      <c r="N27" s="64">
        <v>434688</v>
      </c>
      <c r="O27" s="64">
        <v>413052</v>
      </c>
      <c r="P27" s="64">
        <v>847743</v>
      </c>
      <c r="Q27" s="64">
        <v>444030</v>
      </c>
      <c r="R27" s="64">
        <v>423546</v>
      </c>
      <c r="S27" s="64">
        <v>867576</v>
      </c>
      <c r="T27" s="64">
        <v>442170</v>
      </c>
      <c r="U27" s="64">
        <v>423459</v>
      </c>
      <c r="V27" s="64">
        <v>865632</v>
      </c>
      <c r="X27" s="132" t="s">
        <v>162</v>
      </c>
      <c r="Y27" s="132" t="s">
        <v>162</v>
      </c>
      <c r="Z27" s="132" t="s">
        <v>162</v>
      </c>
      <c r="AA27" s="133"/>
      <c r="AB27" s="132" t="s">
        <v>162</v>
      </c>
      <c r="AC27" s="132" t="s">
        <v>162</v>
      </c>
      <c r="AD27" s="132" t="s">
        <v>162</v>
      </c>
      <c r="AE27" s="133"/>
      <c r="AF27" s="132" t="s">
        <v>162</v>
      </c>
      <c r="AG27" s="132" t="s">
        <v>162</v>
      </c>
      <c r="AH27" s="132" t="s">
        <v>162</v>
      </c>
      <c r="AI27" s="133"/>
      <c r="AJ27" s="132" t="s">
        <v>162</v>
      </c>
      <c r="AK27" s="132" t="s">
        <v>162</v>
      </c>
      <c r="AL27" s="132" t="s">
        <v>162</v>
      </c>
      <c r="AM27" s="77"/>
      <c r="AN27" s="77"/>
      <c r="AO27" s="77"/>
    </row>
    <row r="28" spans="1:41">
      <c r="A28" s="70" t="s">
        <v>169</v>
      </c>
      <c r="B28" s="71">
        <f>SUM(B9:B17)</f>
        <v>842706</v>
      </c>
      <c r="C28" s="71">
        <f>SUM(C9:C17)</f>
        <v>837579</v>
      </c>
      <c r="D28" s="71">
        <f t="shared" ref="D28:V28" si="2">SUM(D9:D17)</f>
        <v>1680285</v>
      </c>
      <c r="E28" s="71">
        <f t="shared" si="2"/>
        <v>914265</v>
      </c>
      <c r="F28" s="71">
        <f t="shared" si="2"/>
        <v>911823</v>
      </c>
      <c r="G28" s="71">
        <f t="shared" si="2"/>
        <v>1826091</v>
      </c>
      <c r="H28" s="71">
        <f t="shared" si="2"/>
        <v>956640</v>
      </c>
      <c r="I28" s="71">
        <f t="shared" si="2"/>
        <v>968883</v>
      </c>
      <c r="J28" s="71">
        <f t="shared" si="2"/>
        <v>1925535</v>
      </c>
      <c r="K28" s="71">
        <f t="shared" si="2"/>
        <v>1034271</v>
      </c>
      <c r="L28" s="71">
        <f t="shared" si="2"/>
        <v>1066302</v>
      </c>
      <c r="M28" s="71">
        <f t="shared" si="2"/>
        <v>2100576</v>
      </c>
      <c r="N28" s="71">
        <f t="shared" si="2"/>
        <v>1056684</v>
      </c>
      <c r="O28" s="71">
        <f t="shared" si="2"/>
        <v>1117149</v>
      </c>
      <c r="P28" s="71">
        <f t="shared" si="2"/>
        <v>2173830</v>
      </c>
      <c r="Q28" s="71">
        <f t="shared" si="2"/>
        <v>1148019</v>
      </c>
      <c r="R28" s="71">
        <f t="shared" si="2"/>
        <v>1216560</v>
      </c>
      <c r="S28" s="71">
        <f t="shared" si="2"/>
        <v>2364570</v>
      </c>
      <c r="T28" s="71">
        <f t="shared" si="2"/>
        <v>1192059</v>
      </c>
      <c r="U28" s="71">
        <f t="shared" si="2"/>
        <v>1281570</v>
      </c>
      <c r="V28" s="71">
        <f t="shared" si="2"/>
        <v>2473629</v>
      </c>
      <c r="X28" s="71">
        <f>SUM(X9:X17)</f>
        <v>2097</v>
      </c>
      <c r="Y28" s="71">
        <f>SUM(Y9:Y17)</f>
        <v>3233</v>
      </c>
      <c r="Z28" s="71">
        <f>SUM(Z9:Z17)</f>
        <v>5330</v>
      </c>
      <c r="AA28" s="73"/>
      <c r="AB28" s="71">
        <f>SUM(AB9:AB17)</f>
        <v>1295</v>
      </c>
      <c r="AC28" s="71">
        <f>SUM(AC9:AC17)</f>
        <v>2228</v>
      </c>
      <c r="AD28" s="71">
        <f>SUM(AD9:AD17)</f>
        <v>3523</v>
      </c>
      <c r="AE28" s="73"/>
      <c r="AF28" s="71">
        <f>SUM(AF9:AF17)</f>
        <v>1844</v>
      </c>
      <c r="AG28" s="71">
        <f>SUM(AG9:AG17)</f>
        <v>3515</v>
      </c>
      <c r="AH28" s="71">
        <f>SUM(AH9:AH17)</f>
        <v>5361</v>
      </c>
      <c r="AI28" s="73"/>
      <c r="AJ28" s="71">
        <f>SUM(AJ9:AJ17)</f>
        <v>3547</v>
      </c>
      <c r="AK28" s="71">
        <f>SUM(AK9:AK17)</f>
        <v>6511</v>
      </c>
      <c r="AL28" s="71">
        <f>SUM(AL9:AL17)</f>
        <v>10068</v>
      </c>
      <c r="AM28" s="131"/>
      <c r="AN28" s="75"/>
      <c r="AO28" s="77"/>
    </row>
    <row r="29" spans="1:41">
      <c r="A29" s="70" t="s">
        <v>3</v>
      </c>
      <c r="B29" s="71">
        <v>130824</v>
      </c>
      <c r="C29" s="71">
        <v>178968</v>
      </c>
      <c r="D29" s="71">
        <v>309792</v>
      </c>
      <c r="E29" s="71">
        <v>143196</v>
      </c>
      <c r="F29" s="71">
        <v>198915</v>
      </c>
      <c r="G29" s="71">
        <v>342111</v>
      </c>
      <c r="H29" s="64">
        <v>160440</v>
      </c>
      <c r="I29" s="64">
        <v>219330</v>
      </c>
      <c r="J29" s="64">
        <v>379767</v>
      </c>
      <c r="K29" s="64">
        <v>182115</v>
      </c>
      <c r="L29" s="64">
        <v>240552</v>
      </c>
      <c r="M29" s="64">
        <v>422667</v>
      </c>
      <c r="N29" s="64">
        <v>196686</v>
      </c>
      <c r="O29" s="64">
        <v>253740</v>
      </c>
      <c r="P29" s="64">
        <v>450426</v>
      </c>
      <c r="Q29" s="64">
        <v>221142</v>
      </c>
      <c r="R29" s="64">
        <v>274464</v>
      </c>
      <c r="S29" s="64">
        <v>495606</v>
      </c>
      <c r="T29" s="64">
        <v>278877</v>
      </c>
      <c r="U29" s="64">
        <v>328158</v>
      </c>
      <c r="V29" s="64">
        <v>607032</v>
      </c>
      <c r="X29" s="73">
        <v>473</v>
      </c>
      <c r="Y29" s="73">
        <v>538</v>
      </c>
      <c r="Z29" s="73">
        <v>1001</v>
      </c>
      <c r="AA29" s="73"/>
      <c r="AB29" s="73">
        <v>393</v>
      </c>
      <c r="AC29" s="73">
        <v>484</v>
      </c>
      <c r="AD29" s="73">
        <v>877</v>
      </c>
      <c r="AE29" s="73"/>
      <c r="AF29" s="73">
        <v>717</v>
      </c>
      <c r="AG29" s="73">
        <v>723</v>
      </c>
      <c r="AH29" s="73">
        <v>1440</v>
      </c>
      <c r="AI29" s="73"/>
      <c r="AJ29" s="72">
        <v>958</v>
      </c>
      <c r="AK29" s="72">
        <v>975</v>
      </c>
      <c r="AL29" s="101">
        <v>1934</v>
      </c>
      <c r="AM29" s="1"/>
      <c r="AN29" s="81"/>
      <c r="AO29" s="81"/>
    </row>
    <row r="30" spans="1:41">
      <c r="A30" s="70" t="s">
        <v>4</v>
      </c>
      <c r="B30" s="71">
        <v>40485</v>
      </c>
      <c r="C30" s="71">
        <v>70425</v>
      </c>
      <c r="D30" s="71">
        <v>110910</v>
      </c>
      <c r="E30" s="71">
        <v>48831</v>
      </c>
      <c r="F30" s="71">
        <v>83280</v>
      </c>
      <c r="G30" s="71">
        <v>132111</v>
      </c>
      <c r="H30" s="71">
        <v>56832</v>
      </c>
      <c r="I30" s="71">
        <v>96951</v>
      </c>
      <c r="J30" s="71">
        <v>153783</v>
      </c>
      <c r="K30" s="71">
        <v>65166</v>
      </c>
      <c r="L30" s="71">
        <v>110862</v>
      </c>
      <c r="M30" s="71">
        <v>176031</v>
      </c>
      <c r="N30" s="71">
        <v>78060</v>
      </c>
      <c r="O30" s="71">
        <v>126195</v>
      </c>
      <c r="P30" s="71">
        <v>204255</v>
      </c>
      <c r="Q30" s="71">
        <v>93150</v>
      </c>
      <c r="R30" s="71">
        <v>136971</v>
      </c>
      <c r="S30" s="71">
        <v>230124</v>
      </c>
      <c r="T30" s="71">
        <v>111309</v>
      </c>
      <c r="U30" s="71">
        <v>149589</v>
      </c>
      <c r="V30" s="71">
        <v>260898</v>
      </c>
      <c r="X30" s="117">
        <v>161</v>
      </c>
      <c r="Y30" s="117">
        <v>164</v>
      </c>
      <c r="Z30" s="117">
        <v>325</v>
      </c>
      <c r="AA30" s="117"/>
      <c r="AB30" s="117">
        <v>132</v>
      </c>
      <c r="AC30" s="117">
        <v>146</v>
      </c>
      <c r="AD30" s="117">
        <v>278</v>
      </c>
      <c r="AE30" s="117"/>
      <c r="AF30" s="117">
        <v>225</v>
      </c>
      <c r="AG30" s="117">
        <v>195</v>
      </c>
      <c r="AH30" s="117">
        <v>420</v>
      </c>
      <c r="AI30" s="117"/>
      <c r="AJ30" s="90">
        <v>246</v>
      </c>
      <c r="AK30" s="90">
        <v>220</v>
      </c>
      <c r="AL30" s="119">
        <v>466</v>
      </c>
      <c r="AM30" s="1"/>
      <c r="AN30" s="81"/>
      <c r="AO30" s="81"/>
    </row>
    <row r="31" spans="1:41">
      <c r="A31" s="70"/>
      <c r="B31" s="71"/>
      <c r="C31" s="71"/>
      <c r="D31" s="71"/>
      <c r="E31" s="71"/>
      <c r="F31" s="71"/>
      <c r="G31" s="71"/>
      <c r="H31" s="71"/>
      <c r="I31" s="71"/>
      <c r="J31" s="71"/>
      <c r="K31" s="71"/>
      <c r="L31" s="71"/>
      <c r="M31" s="71"/>
      <c r="N31" s="71"/>
      <c r="O31" s="71"/>
      <c r="P31" s="71"/>
      <c r="Q31" s="71"/>
      <c r="R31" s="71"/>
      <c r="S31" s="71"/>
      <c r="T31" s="71"/>
      <c r="U31" s="71"/>
      <c r="V31" s="71"/>
      <c r="X31" s="117"/>
      <c r="Y31" s="117"/>
      <c r="Z31" s="117"/>
      <c r="AA31" s="117"/>
      <c r="AB31" s="117"/>
      <c r="AC31" s="117"/>
      <c r="AD31" s="117"/>
      <c r="AE31" s="117"/>
      <c r="AF31" s="117"/>
      <c r="AG31" s="117"/>
      <c r="AH31" s="117"/>
      <c r="AI31" s="117"/>
      <c r="AJ31" s="90"/>
      <c r="AK31" s="90"/>
      <c r="AL31" s="119"/>
      <c r="AM31" s="1"/>
      <c r="AN31" s="81"/>
      <c r="AO31" s="81"/>
    </row>
    <row r="32" spans="1:41">
      <c r="A32" s="128" t="s">
        <v>135</v>
      </c>
      <c r="B32" s="127">
        <v>27.28</v>
      </c>
      <c r="C32" s="127">
        <v>28.89</v>
      </c>
      <c r="D32" s="127">
        <v>28.1</v>
      </c>
      <c r="E32" s="127">
        <v>28.96</v>
      </c>
      <c r="F32" s="127">
        <v>30.52</v>
      </c>
      <c r="G32" s="127">
        <v>29.74</v>
      </c>
      <c r="H32" s="127">
        <v>30.6</v>
      </c>
      <c r="I32" s="127">
        <v>32.020000000000003</v>
      </c>
      <c r="J32" s="127">
        <v>31.32</v>
      </c>
      <c r="K32" s="127">
        <v>32.200000000000003</v>
      </c>
      <c r="L32" s="127">
        <v>33.6</v>
      </c>
      <c r="M32" s="127">
        <v>32.950000000000003</v>
      </c>
      <c r="N32" s="127">
        <v>33.990102389078501</v>
      </c>
      <c r="O32" s="127">
        <v>35.573463114754098</v>
      </c>
      <c r="P32" s="127">
        <v>34.815962215818125</v>
      </c>
      <c r="Q32" s="127">
        <v>35.1</v>
      </c>
      <c r="R32" s="127">
        <v>36.700000000000003</v>
      </c>
      <c r="S32" s="127">
        <v>35.9</v>
      </c>
      <c r="T32" s="127">
        <v>36.9</v>
      </c>
      <c r="U32" s="127">
        <v>38.9</v>
      </c>
      <c r="V32" s="127">
        <v>38</v>
      </c>
      <c r="W32" s="42"/>
      <c r="X32" s="130">
        <v>49</v>
      </c>
      <c r="Y32" s="130">
        <v>46</v>
      </c>
      <c r="Z32" s="130">
        <v>48</v>
      </c>
      <c r="AA32" s="130"/>
      <c r="AB32" s="130">
        <v>53</v>
      </c>
      <c r="AC32" s="130">
        <v>49</v>
      </c>
      <c r="AD32" s="130">
        <v>51</v>
      </c>
      <c r="AE32" s="130"/>
      <c r="AF32" s="130">
        <v>55</v>
      </c>
      <c r="AG32" s="130">
        <v>49</v>
      </c>
      <c r="AH32" s="130">
        <v>52</v>
      </c>
      <c r="AI32" s="130"/>
      <c r="AJ32" s="130">
        <v>53</v>
      </c>
      <c r="AK32" s="130">
        <v>48</v>
      </c>
      <c r="AL32" s="130">
        <v>50</v>
      </c>
      <c r="AM32" s="1"/>
      <c r="AO32" s="77"/>
    </row>
    <row r="33" spans="1:41">
      <c r="A33" s="124"/>
      <c r="B33" s="125"/>
      <c r="C33" s="125"/>
      <c r="D33" s="125"/>
      <c r="E33" s="125"/>
      <c r="F33" s="125"/>
      <c r="G33" s="125"/>
      <c r="H33" s="125"/>
      <c r="I33" s="125"/>
      <c r="J33" s="125"/>
      <c r="K33" s="125"/>
      <c r="L33" s="125"/>
      <c r="M33" s="125"/>
      <c r="N33" s="126"/>
      <c r="O33" s="126"/>
      <c r="P33" s="126"/>
      <c r="Q33"/>
      <c r="R33"/>
      <c r="S33"/>
      <c r="T33"/>
      <c r="U33"/>
      <c r="V33"/>
      <c r="W33" s="42"/>
      <c r="X33" s="16"/>
      <c r="Y33" s="16"/>
      <c r="Z33" s="16"/>
      <c r="AA33" s="16"/>
      <c r="AB33" s="16"/>
      <c r="AC33" s="16"/>
      <c r="AD33" s="16"/>
      <c r="AE33" s="16"/>
      <c r="AF33" s="16"/>
      <c r="AG33" s="16"/>
      <c r="AH33" s="16"/>
      <c r="AI33" s="16"/>
      <c r="AJ33" s="1"/>
      <c r="AK33" s="1"/>
      <c r="AL33" s="131"/>
      <c r="AM33" s="1"/>
      <c r="AO33" s="77"/>
    </row>
    <row r="34" spans="1:41">
      <c r="A34" s="70" t="s">
        <v>170</v>
      </c>
      <c r="B34" s="134">
        <f>B9/B25</f>
        <v>0.14116051893624235</v>
      </c>
      <c r="C34" s="134">
        <f t="shared" ref="C34:V34" si="3">C9/C25</f>
        <v>0.13006383374305369</v>
      </c>
      <c r="D34" s="134">
        <f t="shared" si="3"/>
        <v>0.13549224477243846</v>
      </c>
      <c r="E34" s="134">
        <f t="shared" si="3"/>
        <v>0.13527874786871572</v>
      </c>
      <c r="F34" s="134">
        <f t="shared" si="3"/>
        <v>0.12589973720246214</v>
      </c>
      <c r="G34" s="134">
        <f t="shared" si="3"/>
        <v>0.13047382512262448</v>
      </c>
      <c r="H34" s="134">
        <f t="shared" si="3"/>
        <v>0.12172628638951552</v>
      </c>
      <c r="I34" s="134">
        <f t="shared" si="3"/>
        <v>0.11371446028616082</v>
      </c>
      <c r="J34" s="134">
        <f t="shared" si="3"/>
        <v>0.11759630625401792</v>
      </c>
      <c r="K34" s="134">
        <f t="shared" si="3"/>
        <v>0.11084639251027223</v>
      </c>
      <c r="L34" s="134">
        <f t="shared" si="3"/>
        <v>0.10477528476784706</v>
      </c>
      <c r="M34" s="134">
        <f t="shared" si="3"/>
        <v>0.10770319113520711</v>
      </c>
      <c r="N34" s="134">
        <f t="shared" si="3"/>
        <v>9.4777280451901674E-2</v>
      </c>
      <c r="O34" s="134">
        <f t="shared" si="3"/>
        <v>8.8258979958946257E-2</v>
      </c>
      <c r="P34" s="134">
        <f t="shared" si="3"/>
        <v>9.137207874680052E-2</v>
      </c>
      <c r="Q34" s="134">
        <f t="shared" si="3"/>
        <v>9.8663856192537924E-2</v>
      </c>
      <c r="R34" s="134">
        <f t="shared" si="3"/>
        <v>9.1141573458723923E-2</v>
      </c>
      <c r="S34" s="134">
        <f t="shared" si="3"/>
        <v>9.4741920934769616E-2</v>
      </c>
      <c r="T34" s="134">
        <f t="shared" si="3"/>
        <v>9.8981872766728124E-2</v>
      </c>
      <c r="U34" s="134">
        <f t="shared" si="3"/>
        <v>9.0136346016221378E-2</v>
      </c>
      <c r="V34" s="134">
        <f t="shared" si="3"/>
        <v>9.435897036382776E-2</v>
      </c>
      <c r="W34" s="135"/>
      <c r="X34" s="134">
        <f>X9/X25</f>
        <v>5.3696498054474705E-2</v>
      </c>
      <c r="Y34" s="134">
        <f>Y9/Y25</f>
        <v>6.2848050914876691E-2</v>
      </c>
      <c r="Z34" s="134">
        <f>Z9/Z25</f>
        <v>5.9138937076170954E-2</v>
      </c>
      <c r="AA34" s="136"/>
      <c r="AB34" s="134">
        <f>AB9/AB25</f>
        <v>3.9691943127962086E-2</v>
      </c>
      <c r="AC34" s="134">
        <f>AC9/AC25</f>
        <v>4.4616519174041296E-2</v>
      </c>
      <c r="AD34" s="134">
        <f>AD9/AD25</f>
        <v>4.2727272727272725E-2</v>
      </c>
      <c r="AE34" s="136"/>
      <c r="AF34" s="134">
        <f>AF9/AF25</f>
        <v>4.9980476376415464E-2</v>
      </c>
      <c r="AG34" s="134">
        <f>AG9/AG25</f>
        <v>7.5743275129778201E-2</v>
      </c>
      <c r="AH34" s="134">
        <f>AH9/AH25</f>
        <v>6.6166740185266873E-2</v>
      </c>
      <c r="AI34" s="136"/>
      <c r="AJ34" s="134">
        <f>AJ9/AJ25</f>
        <v>4.8390677025527191E-2</v>
      </c>
      <c r="AK34" s="134">
        <f>AK9/AK25</f>
        <v>6.9596580283195292E-2</v>
      </c>
      <c r="AL34" s="134">
        <f>AL9/AL25</f>
        <v>6.1573071154807535E-2</v>
      </c>
      <c r="AM34" s="1"/>
      <c r="AO34" s="77"/>
    </row>
    <row r="35" spans="1:41">
      <c r="A35" s="70" t="s">
        <v>171</v>
      </c>
      <c r="B35" s="134">
        <f>B10/B25</f>
        <v>0.121737388678315</v>
      </c>
      <c r="C35" s="134">
        <f t="shared" ref="C35:V35" si="4">C10/C25</f>
        <v>0.11798765821944288</v>
      </c>
      <c r="D35" s="134">
        <f t="shared" si="4"/>
        <v>0.11982199683730831</v>
      </c>
      <c r="E35" s="134">
        <f t="shared" si="4"/>
        <v>0.12567555682904619</v>
      </c>
      <c r="F35" s="134">
        <f t="shared" si="4"/>
        <v>0.12078423322808828</v>
      </c>
      <c r="G35" s="134">
        <f t="shared" si="4"/>
        <v>0.12316962648827025</v>
      </c>
      <c r="H35" s="134">
        <f t="shared" si="4"/>
        <v>0.1191373939198625</v>
      </c>
      <c r="I35" s="134">
        <f t="shared" si="4"/>
        <v>0.11720625847385949</v>
      </c>
      <c r="J35" s="134">
        <f t="shared" si="4"/>
        <v>0.11814157103928249</v>
      </c>
      <c r="K35" s="134">
        <f t="shared" si="4"/>
        <v>0.10889059887239741</v>
      </c>
      <c r="L35" s="134">
        <f t="shared" si="4"/>
        <v>0.10777791551313307</v>
      </c>
      <c r="M35" s="134">
        <f t="shared" si="4"/>
        <v>0.10831431017263518</v>
      </c>
      <c r="N35" s="134">
        <f t="shared" si="4"/>
        <v>9.4154958232604891E-2</v>
      </c>
      <c r="O35" s="134">
        <f t="shared" si="4"/>
        <v>9.4020947037171579E-2</v>
      </c>
      <c r="P35" s="134">
        <f t="shared" si="4"/>
        <v>9.4083701341978826E-2</v>
      </c>
      <c r="Q35" s="134">
        <f t="shared" si="4"/>
        <v>8.5611365767723949E-2</v>
      </c>
      <c r="R35" s="134">
        <f t="shared" si="4"/>
        <v>8.398473260939987E-2</v>
      </c>
      <c r="S35" s="134">
        <f t="shared" si="4"/>
        <v>8.4764891597352607E-2</v>
      </c>
      <c r="T35" s="134">
        <f t="shared" si="4"/>
        <v>8.4949991026122149E-2</v>
      </c>
      <c r="U35" s="134">
        <f t="shared" si="4"/>
        <v>8.27319895038168E-2</v>
      </c>
      <c r="V35" s="134">
        <f t="shared" si="4"/>
        <v>8.3792082283639782E-2</v>
      </c>
      <c r="W35" s="135"/>
      <c r="X35" s="134">
        <f>X10/X25</f>
        <v>4.2023346303501949E-2</v>
      </c>
      <c r="Y35" s="134">
        <f>Y10/Y25</f>
        <v>7.3455316892071063E-2</v>
      </c>
      <c r="Z35" s="134">
        <f>Z10/Z25</f>
        <v>6.0715975398202178E-2</v>
      </c>
      <c r="AA35" s="136"/>
      <c r="AB35" s="134">
        <f>AB10/AB25</f>
        <v>2.5473933649289099E-2</v>
      </c>
      <c r="AC35" s="134">
        <f>AC10/AC25</f>
        <v>5.2728613569321535E-2</v>
      </c>
      <c r="AD35" s="134">
        <f>AD10/AD25</f>
        <v>4.2272727272727274E-2</v>
      </c>
      <c r="AE35" s="136"/>
      <c r="AF35" s="134">
        <f>AF10/AF25</f>
        <v>3.2018742678641153E-2</v>
      </c>
      <c r="AG35" s="134">
        <f>AG10/AG25</f>
        <v>5.427088249174139E-2</v>
      </c>
      <c r="AH35" s="134">
        <f>AH10/AH25</f>
        <v>4.5875606528451698E-2</v>
      </c>
      <c r="AI35" s="136"/>
      <c r="AJ35" s="134">
        <f>AJ10/AJ25</f>
        <v>3.9733629300776917E-2</v>
      </c>
      <c r="AK35" s="134">
        <f>AK10/AK25</f>
        <v>5.9577878706919586E-2</v>
      </c>
      <c r="AL35" s="134">
        <f>AL10/AL25</f>
        <v>5.2074654224295948E-2</v>
      </c>
      <c r="AM35" s="1"/>
      <c r="AO35" s="77"/>
    </row>
    <row r="36" spans="1:41">
      <c r="A36" s="70" t="s">
        <v>172</v>
      </c>
      <c r="B36" s="134">
        <f>B11/B25</f>
        <v>0.12201164833133031</v>
      </c>
      <c r="C36" s="134">
        <f t="shared" ref="C36:V36" si="5">C11/C25</f>
        <v>0.11684850774238673</v>
      </c>
      <c r="D36" s="134">
        <f t="shared" si="5"/>
        <v>0.11937427546773316</v>
      </c>
      <c r="E36" s="134">
        <f t="shared" si="5"/>
        <v>0.11526666231662444</v>
      </c>
      <c r="F36" s="134">
        <f t="shared" si="5"/>
        <v>0.1117470229333391</v>
      </c>
      <c r="G36" s="134">
        <f t="shared" si="5"/>
        <v>0.11346482458992577</v>
      </c>
      <c r="H36" s="134">
        <f t="shared" si="5"/>
        <v>0.11971210656354066</v>
      </c>
      <c r="I36" s="134">
        <f t="shared" si="5"/>
        <v>0.11666595130671016</v>
      </c>
      <c r="J36" s="134">
        <f t="shared" si="5"/>
        <v>0.11814157103928249</v>
      </c>
      <c r="K36" s="134">
        <f t="shared" si="5"/>
        <v>0.117110851325155</v>
      </c>
      <c r="L36" s="134">
        <f t="shared" si="5"/>
        <v>0.115569145443944</v>
      </c>
      <c r="M36" s="134">
        <f t="shared" si="5"/>
        <v>0.11631236029866363</v>
      </c>
      <c r="N36" s="134">
        <f t="shared" si="5"/>
        <v>0.10547404198281433</v>
      </c>
      <c r="O36" s="134">
        <f t="shared" si="5"/>
        <v>0.1072868203483003</v>
      </c>
      <c r="P36" s="134">
        <f t="shared" si="5"/>
        <v>0.10642204142197854</v>
      </c>
      <c r="Q36" s="134">
        <f t="shared" si="5"/>
        <v>9.5596290875307854E-2</v>
      </c>
      <c r="R36" s="134">
        <f t="shared" si="5"/>
        <v>9.7702849255644292E-2</v>
      </c>
      <c r="S36" s="134">
        <f t="shared" si="5"/>
        <v>9.6693902809972837E-2</v>
      </c>
      <c r="T36" s="134">
        <f t="shared" si="5"/>
        <v>8.2871722495064373E-2</v>
      </c>
      <c r="U36" s="134">
        <f t="shared" si="5"/>
        <v>8.3650778268129777E-2</v>
      </c>
      <c r="V36" s="134">
        <f t="shared" si="5"/>
        <v>8.3278880733712674E-2</v>
      </c>
      <c r="W36" s="135"/>
      <c r="X36" s="134">
        <f>X11/X25</f>
        <v>6.8482490272373547E-2</v>
      </c>
      <c r="Y36" s="134">
        <f>Y11/Y25</f>
        <v>8.5918854415274457E-2</v>
      </c>
      <c r="Z36" s="134">
        <f>Z11/Z25</f>
        <v>7.8851916101561267E-2</v>
      </c>
      <c r="AA36" s="136"/>
      <c r="AB36" s="134">
        <f>AB11/AB25</f>
        <v>4.3838862559241708E-2</v>
      </c>
      <c r="AC36" s="134">
        <f>AC11/AC25</f>
        <v>7.1902654867256638E-2</v>
      </c>
      <c r="AD36" s="134">
        <f>AD11/AD25</f>
        <v>6.1136363636363635E-2</v>
      </c>
      <c r="AE36" s="136"/>
      <c r="AF36" s="134">
        <f>AF11/AF25</f>
        <v>4.060913705583756E-2</v>
      </c>
      <c r="AG36" s="134">
        <f>AG11/AG25</f>
        <v>6.9844266163284568E-2</v>
      </c>
      <c r="AH36" s="134">
        <f>AH11/AH25</f>
        <v>5.8814880164681664E-2</v>
      </c>
      <c r="AI36" s="136"/>
      <c r="AJ36" s="134">
        <f>AJ11/AJ25</f>
        <v>4.7502774694783576E-2</v>
      </c>
      <c r="AK36" s="134">
        <f>AK11/AK25</f>
        <v>7.5073470478226018E-2</v>
      </c>
      <c r="AL36" s="134">
        <f>AL11/AL25</f>
        <v>6.4739210131644728E-2</v>
      </c>
      <c r="AM36" s="1"/>
      <c r="AO36" s="77"/>
    </row>
    <row r="37" spans="1:41">
      <c r="A37" s="70" t="s">
        <v>173</v>
      </c>
      <c r="B37" s="134">
        <f>B12/B25</f>
        <v>9.8542417799143328E-2</v>
      </c>
      <c r="C37" s="134">
        <f t="shared" ref="C37:V37" si="6">C12/C25</f>
        <v>9.3962207354898492E-2</v>
      </c>
      <c r="D37" s="134">
        <f t="shared" si="6"/>
        <v>9.6202810243020742E-2</v>
      </c>
      <c r="E37" s="134">
        <f t="shared" si="6"/>
        <v>0.11335737204492648</v>
      </c>
      <c r="F37" s="134">
        <f t="shared" si="6"/>
        <v>0.10825475966044289</v>
      </c>
      <c r="G37" s="134">
        <f t="shared" si="6"/>
        <v>0.11074321846873335</v>
      </c>
      <c r="H37" s="134">
        <f t="shared" si="6"/>
        <v>0.10916048984853367</v>
      </c>
      <c r="I37" s="134">
        <f t="shared" si="6"/>
        <v>0.10513771520762692</v>
      </c>
      <c r="J37" s="134">
        <f t="shared" si="6"/>
        <v>0.10708792166926502</v>
      </c>
      <c r="K37" s="134">
        <f t="shared" si="6"/>
        <v>0.11451381387158353</v>
      </c>
      <c r="L37" s="134">
        <f t="shared" si="6"/>
        <v>0.1116597569430097</v>
      </c>
      <c r="M37" s="134">
        <f t="shared" si="6"/>
        <v>0.11303443192086365</v>
      </c>
      <c r="N37" s="134">
        <f t="shared" si="6"/>
        <v>0.11383709519136408</v>
      </c>
      <c r="O37" s="134">
        <f t="shared" si="6"/>
        <v>0.11290873201710426</v>
      </c>
      <c r="P37" s="134">
        <f t="shared" si="6"/>
        <v>0.11335085446977604</v>
      </c>
      <c r="Q37" s="134">
        <f t="shared" si="6"/>
        <v>0.10444402569743289</v>
      </c>
      <c r="R37" s="134">
        <f t="shared" si="6"/>
        <v>0.10633854251549776</v>
      </c>
      <c r="S37" s="134">
        <f t="shared" si="6"/>
        <v>0.10543219458983208</v>
      </c>
      <c r="T37" s="134">
        <f t="shared" si="6"/>
        <v>8.5904485307314524E-2</v>
      </c>
      <c r="U37" s="134">
        <f t="shared" si="6"/>
        <v>8.7689348759541985E-2</v>
      </c>
      <c r="V37" s="134">
        <f t="shared" si="6"/>
        <v>8.6838181805787784E-2</v>
      </c>
      <c r="W37" s="135"/>
      <c r="X37" s="134">
        <f>X12/X25</f>
        <v>8.6381322957198442E-2</v>
      </c>
      <c r="Y37" s="134">
        <f>Y12/Y25</f>
        <v>0.10952002121453196</v>
      </c>
      <c r="Z37" s="134">
        <f>Z12/Z25</f>
        <v>0.10014193344898281</v>
      </c>
      <c r="AA37" s="136"/>
      <c r="AB37" s="134">
        <f>AB12/AB25</f>
        <v>6.8127962085308053E-2</v>
      </c>
      <c r="AC37" s="134">
        <f>AC12/AC25</f>
        <v>9.5870206489675522E-2</v>
      </c>
      <c r="AD37" s="134">
        <f>AD12/AD25</f>
        <v>8.5227272727272721E-2</v>
      </c>
      <c r="AE37" s="136"/>
      <c r="AF37" s="134">
        <f>AF12/AF25</f>
        <v>5.4666146036704409E-2</v>
      </c>
      <c r="AG37" s="134">
        <f>AG12/AG25</f>
        <v>8.5653610193487495E-2</v>
      </c>
      <c r="AH37" s="134">
        <f>AH12/AH25</f>
        <v>7.4106749007498904E-2</v>
      </c>
      <c r="AI37" s="136"/>
      <c r="AJ37" s="134">
        <f>AJ12/AJ25</f>
        <v>6.5926748057713647E-2</v>
      </c>
      <c r="AK37" s="134">
        <f>AK12/AK25</f>
        <v>9.3107133315522311E-2</v>
      </c>
      <c r="AL37" s="134">
        <f>AL12/AL25</f>
        <v>8.2986168971838026E-2</v>
      </c>
      <c r="AM37" s="1"/>
      <c r="AO37" s="77"/>
    </row>
    <row r="38" spans="1:41">
      <c r="A38" s="70" t="s">
        <v>174</v>
      </c>
      <c r="B38" s="134">
        <f>B13/B25</f>
        <v>8.7337832424270442E-2</v>
      </c>
      <c r="C38" s="134">
        <f t="shared" ref="C38:V38" si="7">C13/C25</f>
        <v>8.2558897916180957E-2</v>
      </c>
      <c r="D38" s="134">
        <f t="shared" si="7"/>
        <v>8.489671505172916E-2</v>
      </c>
      <c r="E38" s="134">
        <f t="shared" si="7"/>
        <v>9.0772141951334373E-2</v>
      </c>
      <c r="F38" s="134">
        <f t="shared" si="7"/>
        <v>8.5853497800117223E-2</v>
      </c>
      <c r="G38" s="134">
        <f t="shared" si="7"/>
        <v>8.825088033649954E-2</v>
      </c>
      <c r="H38" s="134">
        <f t="shared" si="7"/>
        <v>0.105876033945644</v>
      </c>
      <c r="I38" s="134">
        <f t="shared" si="7"/>
        <v>0.10014113631141891</v>
      </c>
      <c r="J38" s="134">
        <f t="shared" si="7"/>
        <v>0.10291970422964106</v>
      </c>
      <c r="K38" s="134">
        <f t="shared" si="7"/>
        <v>0.10312433717586358</v>
      </c>
      <c r="L38" s="134">
        <f t="shared" si="7"/>
        <v>9.9167160218356448E-2</v>
      </c>
      <c r="M38" s="134">
        <f t="shared" si="7"/>
        <v>0.10107480857944548</v>
      </c>
      <c r="N38" s="134">
        <f t="shared" si="7"/>
        <v>0.11050288422413174</v>
      </c>
      <c r="O38" s="134">
        <f t="shared" si="7"/>
        <v>0.10731526910333901</v>
      </c>
      <c r="P38" s="134">
        <f t="shared" si="7"/>
        <v>0.10883758043699193</v>
      </c>
      <c r="Q38" s="134">
        <f t="shared" si="7"/>
        <v>0.11021323961190917</v>
      </c>
      <c r="R38" s="134">
        <f t="shared" si="7"/>
        <v>0.10918357286718296</v>
      </c>
      <c r="S38" s="134">
        <f t="shared" si="7"/>
        <v>0.10967809605722736</v>
      </c>
      <c r="T38" s="134">
        <f t="shared" si="7"/>
        <v>9.7949876813131234E-2</v>
      </c>
      <c r="U38" s="134">
        <f t="shared" si="7"/>
        <v>0.10043684398854962</v>
      </c>
      <c r="V38" s="134">
        <f t="shared" si="7"/>
        <v>9.9250453068351244E-2</v>
      </c>
      <c r="W38" s="135"/>
      <c r="X38" s="134">
        <f>X13/X25</f>
        <v>0.11906614785992217</v>
      </c>
      <c r="Y38" s="134">
        <f>Y13/Y25</f>
        <v>0.11137629276054097</v>
      </c>
      <c r="Z38" s="134">
        <f>Z13/Z25</f>
        <v>0.11449298217946696</v>
      </c>
      <c r="AA38" s="136"/>
      <c r="AB38" s="134">
        <f>AB13/AB25</f>
        <v>0.10545023696682465</v>
      </c>
      <c r="AC38" s="134">
        <f>AC13/AC25</f>
        <v>0.11430678466076696</v>
      </c>
      <c r="AD38" s="134">
        <f>AD13/AD25</f>
        <v>0.11090909090909092</v>
      </c>
      <c r="AE38" s="136"/>
      <c r="AF38" s="134">
        <f>AF13/AF25</f>
        <v>7.9656384224912141E-2</v>
      </c>
      <c r="AG38" s="134">
        <f>AG13/AG25</f>
        <v>9.9339310995752717E-2</v>
      </c>
      <c r="AH38" s="134">
        <f>AH13/AH25</f>
        <v>9.1898250257315101E-2</v>
      </c>
      <c r="AI38" s="136"/>
      <c r="AJ38" s="134">
        <f>AJ13/AJ25</f>
        <v>8.9012208657047731E-2</v>
      </c>
      <c r="AK38" s="134">
        <f>AK13/AK25</f>
        <v>0.10606465402083889</v>
      </c>
      <c r="AL38" s="134">
        <f>AL13/AL25</f>
        <v>9.9566738876853855E-2</v>
      </c>
      <c r="AM38" s="1"/>
      <c r="AO38" s="77"/>
    </row>
    <row r="39" spans="1:41">
      <c r="A39" s="70" t="s">
        <v>175</v>
      </c>
      <c r="B39" s="134">
        <f>B14/B25</f>
        <v>7.7097778188653668E-2</v>
      </c>
      <c r="C39" s="134">
        <f t="shared" ref="C39:V39" si="8">C14/C25</f>
        <v>7.1070004633332254E-2</v>
      </c>
      <c r="D39" s="134">
        <f t="shared" si="8"/>
        <v>7.4018743998347805E-2</v>
      </c>
      <c r="E39" s="134">
        <f t="shared" si="8"/>
        <v>7.8919222552888482E-2</v>
      </c>
      <c r="F39" s="134">
        <f t="shared" si="8"/>
        <v>7.4423290398031583E-2</v>
      </c>
      <c r="G39" s="134">
        <f t="shared" si="8"/>
        <v>7.6615910395926579E-2</v>
      </c>
      <c r="H39" s="134">
        <f t="shared" si="8"/>
        <v>8.3851648941884196E-2</v>
      </c>
      <c r="I39" s="134">
        <f t="shared" si="8"/>
        <v>7.8400084833274847E-2</v>
      </c>
      <c r="J39" s="134">
        <f t="shared" si="8"/>
        <v>8.1042744074312167E-2</v>
      </c>
      <c r="K39" s="134">
        <f t="shared" si="8"/>
        <v>9.8857599479112712E-2</v>
      </c>
      <c r="L39" s="134">
        <f t="shared" si="8"/>
        <v>9.2544385218241668E-2</v>
      </c>
      <c r="M39" s="134">
        <f t="shared" si="8"/>
        <v>9.55866267180292E-2</v>
      </c>
      <c r="N39" s="134">
        <f t="shared" si="8"/>
        <v>9.8556691160630941E-2</v>
      </c>
      <c r="O39" s="134">
        <f t="shared" si="8"/>
        <v>9.3557013493463348E-2</v>
      </c>
      <c r="P39" s="134">
        <f t="shared" si="8"/>
        <v>9.5945941311433053E-2</v>
      </c>
      <c r="Q39" s="134">
        <f t="shared" si="8"/>
        <v>0.10448346582294013</v>
      </c>
      <c r="R39" s="134">
        <f t="shared" si="8"/>
        <v>0.10084968622172323</v>
      </c>
      <c r="S39" s="134">
        <f t="shared" si="8"/>
        <v>0.10258970620627446</v>
      </c>
      <c r="T39" s="134">
        <f t="shared" si="8"/>
        <v>9.8123235817193954E-2</v>
      </c>
      <c r="U39" s="134">
        <f t="shared" si="8"/>
        <v>9.7719614742366415E-2</v>
      </c>
      <c r="V39" s="134">
        <f t="shared" si="8"/>
        <v>9.7912428534006182E-2</v>
      </c>
      <c r="W39" s="135"/>
      <c r="X39" s="134">
        <f>X14/X25</f>
        <v>0.12217898832684825</v>
      </c>
      <c r="Y39" s="134">
        <f>Y14/Y25</f>
        <v>0.11323256430654999</v>
      </c>
      <c r="Z39" s="134">
        <f>Z14/Z25</f>
        <v>0.11685853966251381</v>
      </c>
      <c r="AA39" s="136"/>
      <c r="AB39" s="134">
        <f>AB14/AB25</f>
        <v>0.12144549763033176</v>
      </c>
      <c r="AC39" s="134">
        <f>AC14/AC25</f>
        <v>0.11836283185840708</v>
      </c>
      <c r="AD39" s="134">
        <f>AD14/AD25</f>
        <v>0.11954545454545455</v>
      </c>
      <c r="AE39" s="136"/>
      <c r="AF39" s="134">
        <f>AF14/AF25</f>
        <v>0.10152284263959391</v>
      </c>
      <c r="AG39" s="134">
        <f>AG14/AG25</f>
        <v>0.11160924964605946</v>
      </c>
      <c r="AH39" s="134">
        <f>AH14/AH25</f>
        <v>0.10777826790177915</v>
      </c>
      <c r="AI39" s="136"/>
      <c r="AJ39" s="134">
        <f>AJ14/AJ25</f>
        <v>0.11520532741398447</v>
      </c>
      <c r="AK39" s="134">
        <f>AK14/AK25</f>
        <v>0.12302965535666578</v>
      </c>
      <c r="AL39" s="134">
        <f>AL14/AL25</f>
        <v>0.12006332277953674</v>
      </c>
      <c r="AM39" s="1"/>
      <c r="AO39" s="77"/>
    </row>
    <row r="40" spans="1:41">
      <c r="A40" s="70" t="s">
        <v>176</v>
      </c>
      <c r="B40" s="134">
        <f>B15/B25</f>
        <v>8.1251733382638441E-2</v>
      </c>
      <c r="C40" s="134">
        <f t="shared" ref="C40:V40" si="9">C15/C25</f>
        <v>7.3814589979607437E-2</v>
      </c>
      <c r="D40" s="134">
        <f t="shared" si="9"/>
        <v>7.745278197778277E-2</v>
      </c>
      <c r="E40" s="134">
        <f t="shared" si="9"/>
        <v>6.9333053417572843E-2</v>
      </c>
      <c r="F40" s="134">
        <f t="shared" si="9"/>
        <v>6.4146367154899298E-2</v>
      </c>
      <c r="G40" s="134">
        <f t="shared" si="9"/>
        <v>6.6675890886701214E-2</v>
      </c>
      <c r="H40" s="134">
        <f t="shared" si="9"/>
        <v>7.1465785798689438E-2</v>
      </c>
      <c r="I40" s="134">
        <f t="shared" si="9"/>
        <v>6.7237944711932965E-2</v>
      </c>
      <c r="J40" s="134">
        <f t="shared" si="9"/>
        <v>6.9285065470814672E-2</v>
      </c>
      <c r="K40" s="134">
        <f t="shared" si="9"/>
        <v>7.6744553127050127E-2</v>
      </c>
      <c r="L40" s="134">
        <f t="shared" si="9"/>
        <v>7.1443328788066612E-2</v>
      </c>
      <c r="M40" s="134">
        <f t="shared" si="9"/>
        <v>7.3998906168259854E-2</v>
      </c>
      <c r="N40" s="134">
        <f t="shared" si="9"/>
        <v>9.3312429689556955E-2</v>
      </c>
      <c r="O40" s="134">
        <f t="shared" si="9"/>
        <v>8.6963467421798751E-2</v>
      </c>
      <c r="P40" s="134">
        <f t="shared" si="9"/>
        <v>8.9994547032133637E-2</v>
      </c>
      <c r="Q40" s="134">
        <f t="shared" si="9"/>
        <v>9.0793360035759052E-2</v>
      </c>
      <c r="R40" s="134">
        <f t="shared" si="9"/>
        <v>8.6129571615691528E-2</v>
      </c>
      <c r="S40" s="134">
        <f t="shared" si="9"/>
        <v>8.8361530957950046E-2</v>
      </c>
      <c r="T40" s="134">
        <f t="shared" si="9"/>
        <v>9.8288436750477243E-2</v>
      </c>
      <c r="U40" s="134">
        <f t="shared" si="9"/>
        <v>9.6551094346374045E-2</v>
      </c>
      <c r="V40" s="134">
        <f t="shared" si="9"/>
        <v>9.7379750644423391E-2</v>
      </c>
      <c r="W40" s="135"/>
      <c r="X40" s="134">
        <f>X15/X25</f>
        <v>0.11167315175097277</v>
      </c>
      <c r="Y40" s="134">
        <f>Y15/Y25</f>
        <v>0.12198355873773535</v>
      </c>
      <c r="Z40" s="134">
        <f>Z15/Z25</f>
        <v>0.11780476265573253</v>
      </c>
      <c r="AA40" s="136"/>
      <c r="AB40" s="134">
        <f>AB15/AB25</f>
        <v>0.12263033175355451</v>
      </c>
      <c r="AC40" s="134">
        <f>AC15/AC25</f>
        <v>0.12020648967551623</v>
      </c>
      <c r="AD40" s="134">
        <f>AD15/AD25</f>
        <v>0.12113636363636364</v>
      </c>
      <c r="AE40" s="136"/>
      <c r="AF40" s="134">
        <f>AF15/AF25</f>
        <v>0.11948457633736821</v>
      </c>
      <c r="AG40" s="134">
        <f>AG15/AG25</f>
        <v>0.12081170363378953</v>
      </c>
      <c r="AH40" s="134">
        <f>AH15/AH25</f>
        <v>0.12027642993677401</v>
      </c>
      <c r="AI40" s="136"/>
      <c r="AJ40" s="134">
        <f>AJ15/AJ25</f>
        <v>0.13362930077691454</v>
      </c>
      <c r="AK40" s="134">
        <f>AK15/AK25</f>
        <v>0.12476623029655357</v>
      </c>
      <c r="AL40" s="134">
        <f>AL15/AL25</f>
        <v>0.12831194800866522</v>
      </c>
      <c r="AM40" s="1"/>
      <c r="AO40" s="77"/>
    </row>
    <row r="41" spans="1:41">
      <c r="A41" s="70" t="s">
        <v>177</v>
      </c>
      <c r="B41" s="134">
        <f>B16/B25</f>
        <v>7.515330806446642E-2</v>
      </c>
      <c r="C41" s="134">
        <f t="shared" ref="C41:V41" si="10">C16/C25</f>
        <v>7.2079303760672161E-2</v>
      </c>
      <c r="D41" s="134">
        <f t="shared" si="10"/>
        <v>7.3583082463643368E-2</v>
      </c>
      <c r="E41" s="134">
        <f t="shared" si="10"/>
        <v>7.1855132246011907E-2</v>
      </c>
      <c r="F41" s="134">
        <f t="shared" si="10"/>
        <v>6.5891148341512551E-2</v>
      </c>
      <c r="G41" s="134">
        <f t="shared" si="10"/>
        <v>6.8799767549655125E-2</v>
      </c>
      <c r="H41" s="134">
        <f t="shared" si="10"/>
        <v>6.2238156622623268E-2</v>
      </c>
      <c r="I41" s="134">
        <f t="shared" si="10"/>
        <v>5.7742172489275913E-2</v>
      </c>
      <c r="J41" s="134">
        <f t="shared" si="10"/>
        <v>5.9921867069911011E-2</v>
      </c>
      <c r="K41" s="134">
        <f t="shared" si="10"/>
        <v>6.4768091707730929E-2</v>
      </c>
      <c r="L41" s="134">
        <f t="shared" si="10"/>
        <v>6.1078743302618352E-2</v>
      </c>
      <c r="M41" s="134">
        <f t="shared" si="10"/>
        <v>6.2858467684405769E-2</v>
      </c>
      <c r="N41" s="134">
        <f t="shared" si="10"/>
        <v>7.1950022738696467E-2</v>
      </c>
      <c r="O41" s="134">
        <f t="shared" si="10"/>
        <v>6.7169699012171694E-2</v>
      </c>
      <c r="P41" s="134">
        <f t="shared" si="10"/>
        <v>6.9452748375827239E-2</v>
      </c>
      <c r="Q41" s="134">
        <f t="shared" si="10"/>
        <v>8.4156463360123404E-2</v>
      </c>
      <c r="R41" s="134">
        <f t="shared" si="10"/>
        <v>7.9373127541463195E-2</v>
      </c>
      <c r="S41" s="134">
        <f t="shared" si="10"/>
        <v>8.1663327704297295E-2</v>
      </c>
      <c r="T41" s="134">
        <f t="shared" si="10"/>
        <v>8.5837181223384296E-2</v>
      </c>
      <c r="U41" s="134">
        <f t="shared" si="10"/>
        <v>8.319790672709923E-2</v>
      </c>
      <c r="V41" s="134">
        <f t="shared" si="10"/>
        <v>8.4457199282881174E-2</v>
      </c>
      <c r="W41" s="135"/>
      <c r="X41" s="134">
        <f>X16/X25</f>
        <v>0.10972762645914397</v>
      </c>
      <c r="Y41" s="134">
        <f>Y16/Y25</f>
        <v>9.175285070273137E-2</v>
      </c>
      <c r="Z41" s="134">
        <f>Z16/Z25</f>
        <v>9.9038006623560951E-2</v>
      </c>
      <c r="AA41" s="136"/>
      <c r="AB41" s="134">
        <f>AB16/AB25</f>
        <v>0.12322274881516587</v>
      </c>
      <c r="AC41" s="134">
        <f>AC16/AC25</f>
        <v>0.10545722713864307</v>
      </c>
      <c r="AD41" s="134">
        <f>AD16/AD25</f>
        <v>0.11227272727272727</v>
      </c>
      <c r="AE41" s="136"/>
      <c r="AF41" s="134">
        <f>AF16/AF25</f>
        <v>0.11597032409215151</v>
      </c>
      <c r="AG41" s="134">
        <f>AG16/AG25</f>
        <v>0.11113732892873997</v>
      </c>
      <c r="AH41" s="134">
        <f>AH16/AH25</f>
        <v>0.11292456991618879</v>
      </c>
      <c r="AI41" s="136"/>
      <c r="AJ41" s="134">
        <f>AJ16/AJ25</f>
        <v>0.12519422863485016</v>
      </c>
      <c r="AK41" s="134">
        <f>AK16/AK25</f>
        <v>0.11835426128773711</v>
      </c>
      <c r="AL41" s="134">
        <f>AL16/AL25</f>
        <v>0.1208131978003666</v>
      </c>
      <c r="AM41" s="1"/>
      <c r="AO41" s="77"/>
    </row>
    <row r="42" spans="1:41">
      <c r="A42" s="70" t="s">
        <v>178</v>
      </c>
      <c r="B42" s="134">
        <f>B17/B25</f>
        <v>6.1326307355705524E-2</v>
      </c>
      <c r="C42" s="134">
        <f t="shared" ref="C42:V42" si="11">C17/C25</f>
        <v>6.5560175771508841E-2</v>
      </c>
      <c r="D42" s="134">
        <f t="shared" si="11"/>
        <v>6.3489000676858226E-2</v>
      </c>
      <c r="E42" s="134">
        <f t="shared" si="11"/>
        <v>6.412718766933248E-2</v>
      </c>
      <c r="F42" s="134">
        <f t="shared" si="11"/>
        <v>6.3914089783306816E-2</v>
      </c>
      <c r="G42" s="134">
        <f t="shared" si="11"/>
        <v>6.4019315516752343E-2</v>
      </c>
      <c r="H42" s="134">
        <f t="shared" si="11"/>
        <v>6.3207648512192502E-2</v>
      </c>
      <c r="I42" s="134">
        <f t="shared" si="11"/>
        <v>5.9166159602697499E-2</v>
      </c>
      <c r="J42" s="134">
        <f t="shared" si="11"/>
        <v>6.112691525882509E-2</v>
      </c>
      <c r="K42" s="134">
        <f t="shared" si="11"/>
        <v>5.5425662577504177E-2</v>
      </c>
      <c r="L42" s="134">
        <f t="shared" si="11"/>
        <v>5.1914750997433534E-2</v>
      </c>
      <c r="M42" s="134">
        <f t="shared" si="11"/>
        <v>5.3608455794930329E-2</v>
      </c>
      <c r="N42" s="134">
        <f t="shared" si="11"/>
        <v>6.0508868091624979E-2</v>
      </c>
      <c r="O42" s="134">
        <f t="shared" si="11"/>
        <v>5.7429282960071076E-2</v>
      </c>
      <c r="P42" s="134">
        <f t="shared" si="11"/>
        <v>5.8900055215586569E-2</v>
      </c>
      <c r="Q42" s="134">
        <f t="shared" si="11"/>
        <v>6.4519663093683441E-2</v>
      </c>
      <c r="R42" s="134">
        <f t="shared" si="11"/>
        <v>6.1220465707726449E-2</v>
      </c>
      <c r="S42" s="134">
        <f t="shared" si="11"/>
        <v>6.2798015502575022E-2</v>
      </c>
      <c r="T42" s="134">
        <f t="shared" si="11"/>
        <v>7.750167240450978E-2</v>
      </c>
      <c r="U42" s="134">
        <f t="shared" si="11"/>
        <v>7.402679210400763E-2</v>
      </c>
      <c r="V42" s="134">
        <f t="shared" si="11"/>
        <v>7.5686029718946682E-2</v>
      </c>
      <c r="W42" s="135"/>
      <c r="X42" s="134">
        <f>X17/X25</f>
        <v>0.10272373540856031</v>
      </c>
      <c r="Y42" s="134">
        <f>Y17/Y25</f>
        <v>8.7244762662423758E-2</v>
      </c>
      <c r="Z42" s="134">
        <f>Z17/Z25</f>
        <v>9.351837249645166E-2</v>
      </c>
      <c r="AA42" s="136"/>
      <c r="AB42" s="134">
        <f>AB17/AB25</f>
        <v>0.11729857819905214</v>
      </c>
      <c r="AC42" s="134">
        <f>AC17/AC25</f>
        <v>9.8082595870206485E-2</v>
      </c>
      <c r="AD42" s="134">
        <f>AD17/AD25</f>
        <v>0.10545454545454545</v>
      </c>
      <c r="AE42" s="136"/>
      <c r="AF42" s="134">
        <f>AF17/AF25</f>
        <v>0.12612260835611089</v>
      </c>
      <c r="AG42" s="134">
        <f>AG17/AG25</f>
        <v>0.10099103350637093</v>
      </c>
      <c r="AH42" s="134">
        <f>AH17/AH25</f>
        <v>0.11042493750918983</v>
      </c>
      <c r="AI42" s="136"/>
      <c r="AJ42" s="134">
        <f>AJ17/AJ25</f>
        <v>0.12275249722530522</v>
      </c>
      <c r="AK42" s="134">
        <f>AK17/AK25</f>
        <v>0.10018701576275715</v>
      </c>
      <c r="AL42" s="134">
        <f>AL17/AL25</f>
        <v>0.10873187802032995</v>
      </c>
      <c r="AM42" s="1"/>
      <c r="AO42" s="77"/>
    </row>
    <row r="43" spans="1:41">
      <c r="A43" s="70" t="s">
        <v>179</v>
      </c>
      <c r="B43" s="134">
        <f>B18/B25</f>
        <v>5.3286493482481281E-2</v>
      </c>
      <c r="C43" s="134">
        <f t="shared" ref="C43:V43" si="12">C18/C25</f>
        <v>5.9194508468373819E-2</v>
      </c>
      <c r="D43" s="134">
        <f t="shared" si="12"/>
        <v>5.6304354052632136E-2</v>
      </c>
      <c r="E43" s="134">
        <f t="shared" si="12"/>
        <v>4.9522393733669609E-2</v>
      </c>
      <c r="F43" s="134">
        <f t="shared" si="12"/>
        <v>5.5905922262705708E-2</v>
      </c>
      <c r="G43" s="134">
        <f t="shared" si="12"/>
        <v>5.2791133679702798E-2</v>
      </c>
      <c r="H43" s="134">
        <f t="shared" si="12"/>
        <v>5.3896766569986036E-2</v>
      </c>
      <c r="I43" s="134">
        <f t="shared" si="12"/>
        <v>5.6007634994735794E-2</v>
      </c>
      <c r="J43" s="134">
        <f t="shared" si="12"/>
        <v>5.4984552999997396E-2</v>
      </c>
      <c r="K43" s="134">
        <f t="shared" si="12"/>
        <v>5.3590718735664504E-2</v>
      </c>
      <c r="L43" s="134">
        <f t="shared" si="12"/>
        <v>5.1871134801592222E-2</v>
      </c>
      <c r="M43" s="134">
        <f t="shared" si="12"/>
        <v>5.2698910924050033E-2</v>
      </c>
      <c r="N43" s="134">
        <f t="shared" si="12"/>
        <v>4.9850403312669045E-2</v>
      </c>
      <c r="O43" s="134">
        <f t="shared" si="12"/>
        <v>4.7730445857642433E-2</v>
      </c>
      <c r="P43" s="134">
        <f t="shared" si="12"/>
        <v>4.8742902282129928E-2</v>
      </c>
      <c r="Q43" s="134">
        <f t="shared" si="12"/>
        <v>5.2670096496840409E-2</v>
      </c>
      <c r="R43" s="134">
        <f t="shared" si="12"/>
        <v>5.1262859476828293E-2</v>
      </c>
      <c r="S43" s="134">
        <f t="shared" si="12"/>
        <v>5.1936772989018137E-2</v>
      </c>
      <c r="T43" s="134">
        <f t="shared" si="12"/>
        <v>6.4962717616538046E-2</v>
      </c>
      <c r="U43" s="134">
        <f t="shared" si="12"/>
        <v>6.2412407562022904E-2</v>
      </c>
      <c r="V43" s="134">
        <f t="shared" si="12"/>
        <v>6.3629201655099346E-2</v>
      </c>
      <c r="W43" s="135"/>
      <c r="X43" s="134">
        <f>X18/X25</f>
        <v>7.0817120622568092E-2</v>
      </c>
      <c r="Y43" s="134">
        <f>Y18/Y25</f>
        <v>5.8339962874569079E-2</v>
      </c>
      <c r="Z43" s="134">
        <f>Z18/Z25</f>
        <v>6.3396940545655256E-2</v>
      </c>
      <c r="AA43" s="136"/>
      <c r="AB43" s="134">
        <f>AB18/AB25</f>
        <v>8.9454976303317529E-2</v>
      </c>
      <c r="AC43" s="134">
        <f>AC18/AC25</f>
        <v>7.1902654867256638E-2</v>
      </c>
      <c r="AD43" s="134">
        <f>AD18/AD25</f>
        <v>7.8636363636363643E-2</v>
      </c>
      <c r="AE43" s="136"/>
      <c r="AF43" s="134">
        <f>AF18/AF25</f>
        <v>0.10894181960171807</v>
      </c>
      <c r="AG43" s="134">
        <f>AG18/AG25</f>
        <v>7.4799433695139222E-2</v>
      </c>
      <c r="AH43" s="134">
        <f>AH18/AH25</f>
        <v>8.7634171445375678E-2</v>
      </c>
      <c r="AI43" s="136"/>
      <c r="AJ43" s="134">
        <f>AJ18/AJ25</f>
        <v>0.10410654827968924</v>
      </c>
      <c r="AK43" s="134">
        <f>AK18/AK25</f>
        <v>6.9195832220144263E-2</v>
      </c>
      <c r="AL43" s="134">
        <f>AL18/AL25</f>
        <v>8.2236293951008163E-2</v>
      </c>
      <c r="AM43" s="1"/>
      <c r="AO43" s="77"/>
    </row>
    <row r="44" spans="1:41">
      <c r="A44" s="70" t="s">
        <v>180</v>
      </c>
      <c r="B44" s="134">
        <f>B19/B25</f>
        <v>3.9508797879880438E-2</v>
      </c>
      <c r="C44" s="134">
        <f t="shared" ref="C44:V44" si="13">C19/C25</f>
        <v>4.7581666169886884E-2</v>
      </c>
      <c r="D44" s="134">
        <f t="shared" si="13"/>
        <v>4.3632482562232518E-2</v>
      </c>
      <c r="E44" s="134">
        <f t="shared" si="13"/>
        <v>3.9714939841753026E-2</v>
      </c>
      <c r="F44" s="134">
        <f t="shared" si="13"/>
        <v>4.8202956404778431E-2</v>
      </c>
      <c r="G44" s="134">
        <f t="shared" si="13"/>
        <v>4.4064560316021781E-2</v>
      </c>
      <c r="H44" s="134">
        <f t="shared" si="13"/>
        <v>3.8852186056504458E-2</v>
      </c>
      <c r="I44" s="134">
        <f t="shared" si="13"/>
        <v>4.6986525143219271E-2</v>
      </c>
      <c r="J44" s="134">
        <f t="shared" si="13"/>
        <v>4.3043384337496778E-2</v>
      </c>
      <c r="K44" s="134">
        <f t="shared" si="13"/>
        <v>4.2553926138577725E-2</v>
      </c>
      <c r="L44" s="134">
        <f t="shared" si="13"/>
        <v>4.7367188683663207E-2</v>
      </c>
      <c r="M44" s="134">
        <f t="shared" si="13"/>
        <v>4.5045655585675561E-2</v>
      </c>
      <c r="N44" s="134">
        <f t="shared" si="13"/>
        <v>4.4795232054381386E-2</v>
      </c>
      <c r="O44" s="134">
        <f t="shared" si="13"/>
        <v>4.5307924947807478E-2</v>
      </c>
      <c r="P44" s="134">
        <f t="shared" si="13"/>
        <v>4.5064149537069324E-2</v>
      </c>
      <c r="Q44" s="134">
        <f t="shared" si="13"/>
        <v>4.0811765427662426E-2</v>
      </c>
      <c r="R44" s="134">
        <f t="shared" si="13"/>
        <v>4.09491214409455E-2</v>
      </c>
      <c r="S44" s="134">
        <f t="shared" si="13"/>
        <v>4.0883583842918431E-2</v>
      </c>
      <c r="T44" s="134">
        <f t="shared" si="13"/>
        <v>4.8954543229617058E-2</v>
      </c>
      <c r="U44" s="134">
        <f t="shared" si="13"/>
        <v>4.8518755963740459E-2</v>
      </c>
      <c r="V44" s="134">
        <f t="shared" si="13"/>
        <v>4.8727854184540266E-2</v>
      </c>
      <c r="W44" s="135"/>
      <c r="X44" s="134">
        <f>X19/X25</f>
        <v>5.0583657587548639E-2</v>
      </c>
      <c r="Y44" s="134">
        <f>Y19/Y25</f>
        <v>4.0837974012198353E-2</v>
      </c>
      <c r="Z44" s="134">
        <f>Z19/Z25</f>
        <v>4.4787888345686803E-2</v>
      </c>
      <c r="AA44" s="136"/>
      <c r="AB44" s="134">
        <f>AB19/AB25</f>
        <v>6.5165876777251192E-2</v>
      </c>
      <c r="AC44" s="134">
        <f>AC19/AC25</f>
        <v>5.2728613569321535E-2</v>
      </c>
      <c r="AD44" s="134">
        <f>AD19/AD25</f>
        <v>5.7500000000000002E-2</v>
      </c>
      <c r="AE44" s="136"/>
      <c r="AF44" s="134">
        <f>AF19/AF25</f>
        <v>8.3170636470128859E-2</v>
      </c>
      <c r="AG44" s="134">
        <f>AG19/AG25</f>
        <v>4.9787635677206232E-2</v>
      </c>
      <c r="AH44" s="134">
        <f>AH19/AH25</f>
        <v>6.2343772974562561E-2</v>
      </c>
      <c r="AI44" s="136"/>
      <c r="AJ44" s="134">
        <f>AJ19/AJ25</f>
        <v>5.3940066592674807E-2</v>
      </c>
      <c r="AK44" s="134">
        <f>AK19/AK25</f>
        <v>3.1659096981031261E-2</v>
      </c>
      <c r="AL44" s="134">
        <f>AL19/AL25</f>
        <v>4.0076653891018166E-2</v>
      </c>
      <c r="AM44" s="1"/>
      <c r="AO44" s="77"/>
    </row>
    <row r="45" spans="1:41">
      <c r="A45" s="70" t="s">
        <v>181</v>
      </c>
      <c r="B45" s="134">
        <f>B20/B25</f>
        <v>2.410403377399772E-2</v>
      </c>
      <c r="C45" s="134">
        <f t="shared" ref="C45:V45" si="14">C20/C25</f>
        <v>3.3354089874841009E-2</v>
      </c>
      <c r="D45" s="134">
        <f t="shared" si="14"/>
        <v>2.8829035258434724E-2</v>
      </c>
      <c r="E45" s="134">
        <f t="shared" si="14"/>
        <v>2.6000958900611937E-2</v>
      </c>
      <c r="F45" s="134">
        <f t="shared" si="14"/>
        <v>3.5962479101788805E-2</v>
      </c>
      <c r="G45" s="134">
        <f t="shared" si="14"/>
        <v>3.1104069956484744E-2</v>
      </c>
      <c r="H45" s="134">
        <f t="shared" si="14"/>
        <v>2.7736598990224515E-2</v>
      </c>
      <c r="I45" s="134">
        <f t="shared" si="14"/>
        <v>3.7950266492623799E-2</v>
      </c>
      <c r="J45" s="134">
        <f t="shared" si="14"/>
        <v>3.3000882313900741E-2</v>
      </c>
      <c r="K45" s="134">
        <f t="shared" si="14"/>
        <v>2.7590748331532917E-2</v>
      </c>
      <c r="L45" s="134">
        <f t="shared" si="14"/>
        <v>3.7284960676556067E-2</v>
      </c>
      <c r="M45" s="134">
        <f t="shared" si="14"/>
        <v>3.2612831121890902E-2</v>
      </c>
      <c r="N45" s="134">
        <f t="shared" si="14"/>
        <v>3.2504368223270061E-2</v>
      </c>
      <c r="O45" s="134">
        <f t="shared" si="14"/>
        <v>3.921770300375086E-2</v>
      </c>
      <c r="P45" s="134">
        <f t="shared" si="14"/>
        <v>3.6012451514884775E-2</v>
      </c>
      <c r="Q45" s="134">
        <f t="shared" si="14"/>
        <v>3.3859347747968831E-2</v>
      </c>
      <c r="R45" s="134">
        <f t="shared" si="14"/>
        <v>3.6792238338695431E-2</v>
      </c>
      <c r="S45" s="134">
        <f t="shared" si="14"/>
        <v>3.538740704223875E-2</v>
      </c>
      <c r="T45" s="134">
        <f t="shared" si="14"/>
        <v>3.3682634730538924E-2</v>
      </c>
      <c r="U45" s="134">
        <f t="shared" si="14"/>
        <v>3.541716364503817E-2</v>
      </c>
      <c r="V45" s="134">
        <f t="shared" si="14"/>
        <v>3.4589005411500971E-2</v>
      </c>
      <c r="W45" s="135"/>
      <c r="X45" s="134">
        <f>X20/X25</f>
        <v>3.0350194552529183E-2</v>
      </c>
      <c r="Y45" s="134">
        <f>Y20/Y25</f>
        <v>2.5192256695836648E-2</v>
      </c>
      <c r="Z45" s="134">
        <f>Z20/Z25</f>
        <v>2.7282762971140198E-2</v>
      </c>
      <c r="AA45" s="136"/>
      <c r="AB45" s="134">
        <f>AB20/AB25</f>
        <v>3.6137440758293837E-2</v>
      </c>
      <c r="AC45" s="134">
        <f>AC20/AC25</f>
        <v>3.0604719764011801E-2</v>
      </c>
      <c r="AD45" s="134">
        <f>AD20/AD25</f>
        <v>3.272727272727273E-2</v>
      </c>
      <c r="AE45" s="136"/>
      <c r="AF45" s="134">
        <f>AF20/AF25</f>
        <v>4.8418586489652478E-2</v>
      </c>
      <c r="AG45" s="134">
        <f>AG20/AG25</f>
        <v>2.6191599811231713E-2</v>
      </c>
      <c r="AH45" s="134">
        <f>AH20/AH25</f>
        <v>3.4553742096750481E-2</v>
      </c>
      <c r="AI45" s="136"/>
      <c r="AJ45" s="134">
        <f>AJ20/AJ25</f>
        <v>3.1298557158712541E-2</v>
      </c>
      <c r="AK45" s="134">
        <f>AK20/AK25</f>
        <v>1.7365749398877906E-2</v>
      </c>
      <c r="AL45" s="134">
        <f>AL20/AL25</f>
        <v>2.2579570071654724E-2</v>
      </c>
      <c r="AM45" s="1"/>
      <c r="AO45" s="77"/>
    </row>
    <row r="46" spans="1:41">
      <c r="A46" s="70" t="s">
        <v>182</v>
      </c>
      <c r="B46" s="134">
        <f>B21/B25</f>
        <v>1.1521986995778249E-2</v>
      </c>
      <c r="C46" s="134">
        <f t="shared" ref="C46:V46" si="15">C21/C25</f>
        <v>2.0737850783092173E-2</v>
      </c>
      <c r="D46" s="134">
        <f t="shared" si="15"/>
        <v>1.6229522777259371E-2</v>
      </c>
      <c r="E46" s="134">
        <f t="shared" si="15"/>
        <v>1.3302618252588039E-2</v>
      </c>
      <c r="F46" s="134">
        <f t="shared" si="15"/>
        <v>2.2341842067592717E-2</v>
      </c>
      <c r="G46" s="134">
        <f t="shared" si="15"/>
        <v>1.7933267380160087E-2</v>
      </c>
      <c r="H46" s="134">
        <f t="shared" si="15"/>
        <v>1.5119776560317972E-2</v>
      </c>
      <c r="I46" s="134">
        <f t="shared" si="15"/>
        <v>2.5121758472597084E-2</v>
      </c>
      <c r="J46" s="134">
        <f t="shared" si="15"/>
        <v>2.0273699497939966E-2</v>
      </c>
      <c r="K46" s="134">
        <f t="shared" si="15"/>
        <v>1.6778391069939971E-2</v>
      </c>
      <c r="L46" s="134">
        <f t="shared" si="15"/>
        <v>2.6683929497862805E-2</v>
      </c>
      <c r="M46" s="134">
        <f t="shared" si="15"/>
        <v>2.1908736386550626E-2</v>
      </c>
      <c r="N46" s="134">
        <f t="shared" si="15"/>
        <v>1.8193350726441515E-2</v>
      </c>
      <c r="O46" s="134">
        <f t="shared" si="15"/>
        <v>2.7943242545331998E-2</v>
      </c>
      <c r="P46" s="134">
        <f t="shared" si="15"/>
        <v>2.3286573467024407E-2</v>
      </c>
      <c r="Q46" s="134">
        <f t="shared" si="15"/>
        <v>2.1271374356906844E-2</v>
      </c>
      <c r="R46" s="134">
        <f t="shared" si="15"/>
        <v>2.8915085703018269E-2</v>
      </c>
      <c r="S46" s="134">
        <f t="shared" si="15"/>
        <v>2.5256191065566033E-2</v>
      </c>
      <c r="T46" s="134">
        <f t="shared" si="15"/>
        <v>2.4190719378681329E-2</v>
      </c>
      <c r="U46" s="134">
        <f t="shared" si="15"/>
        <v>2.823085639312977E-2</v>
      </c>
      <c r="V46" s="134">
        <f t="shared" si="15"/>
        <v>2.6301822888010074E-2</v>
      </c>
      <c r="W46" s="135"/>
      <c r="X46" s="134">
        <f>X21/X25</f>
        <v>2.1400778210116732E-2</v>
      </c>
      <c r="Y46" s="134">
        <f>Y21/Y25</f>
        <v>1.0872447626624237E-2</v>
      </c>
      <c r="Z46" s="134">
        <f>Z21/Z25</f>
        <v>1.5139567891499764E-2</v>
      </c>
      <c r="AA46" s="136"/>
      <c r="AB46" s="134">
        <f>AB21/AB25</f>
        <v>3.0805687203791468E-2</v>
      </c>
      <c r="AC46" s="134">
        <f>AC21/AC25</f>
        <v>1.5486725663716814E-2</v>
      </c>
      <c r="AD46" s="134">
        <f>AD21/AD25</f>
        <v>2.1363636363636362E-2</v>
      </c>
      <c r="AE46" s="136"/>
      <c r="AF46" s="134">
        <f>AF21/AF25</f>
        <v>2.4990238188207732E-2</v>
      </c>
      <c r="AG46" s="134">
        <f>AG21/AG25</f>
        <v>1.368570080226522E-2</v>
      </c>
      <c r="AH46" s="134">
        <f>AH21/AH25</f>
        <v>1.7938538450227907E-2</v>
      </c>
      <c r="AI46" s="136"/>
      <c r="AJ46" s="134">
        <f>AJ21/AJ25</f>
        <v>1.4206437291897892E-2</v>
      </c>
      <c r="AK46" s="134">
        <f>AK21/AK25</f>
        <v>8.4157093240715998E-3</v>
      </c>
      <c r="AL46" s="134">
        <f>AL21/AL25</f>
        <v>1.0581569738376937E-2</v>
      </c>
      <c r="AM46" s="1"/>
      <c r="AO46" s="77"/>
    </row>
    <row r="47" spans="1:41">
      <c r="A47" s="70" t="s">
        <v>183</v>
      </c>
      <c r="B47" s="134">
        <f>B22/B25</f>
        <v>5.9597547070968536E-3</v>
      </c>
      <c r="C47" s="134">
        <f t="shared" ref="C47:V47" si="16">C22/C25</f>
        <v>1.5186705582722688E-2</v>
      </c>
      <c r="D47" s="134">
        <f t="shared" si="16"/>
        <v>1.0672953860579265E-2</v>
      </c>
      <c r="E47" s="134">
        <f t="shared" si="16"/>
        <v>6.8740123749244653E-3</v>
      </c>
      <c r="F47" s="134">
        <f t="shared" si="16"/>
        <v>1.6672653660934456E-2</v>
      </c>
      <c r="G47" s="134">
        <f t="shared" si="16"/>
        <v>1.1893709312541941E-2</v>
      </c>
      <c r="H47" s="134">
        <f t="shared" si="16"/>
        <v>8.0191212804812551E-3</v>
      </c>
      <c r="I47" s="134">
        <f t="shared" si="16"/>
        <v>1.8521931673866555E-2</v>
      </c>
      <c r="J47" s="134">
        <f t="shared" si="16"/>
        <v>1.3433814745313195E-2</v>
      </c>
      <c r="K47" s="134">
        <f t="shared" si="16"/>
        <v>9.2043150776151654E-3</v>
      </c>
      <c r="L47" s="134">
        <f t="shared" si="16"/>
        <v>2.0862315147675257E-2</v>
      </c>
      <c r="M47" s="134">
        <f t="shared" si="16"/>
        <v>1.5242307509392686E-2</v>
      </c>
      <c r="N47" s="134">
        <f t="shared" si="16"/>
        <v>1.1582373919911917E-2</v>
      </c>
      <c r="O47" s="134">
        <f t="shared" si="16"/>
        <v>2.4890472293100957E-2</v>
      </c>
      <c r="P47" s="134">
        <f t="shared" si="16"/>
        <v>1.8534374846385208E-2</v>
      </c>
      <c r="Q47" s="134">
        <f t="shared" si="16"/>
        <v>1.2905685513203678E-2</v>
      </c>
      <c r="R47" s="134">
        <f t="shared" si="16"/>
        <v>2.6156573247459292E-2</v>
      </c>
      <c r="S47" s="134">
        <f t="shared" si="16"/>
        <v>1.9812458700007342E-2</v>
      </c>
      <c r="T47" s="134">
        <f t="shared" si="16"/>
        <v>1.7800910440698984E-2</v>
      </c>
      <c r="U47" s="134">
        <f t="shared" si="16"/>
        <v>2.9280101979961833E-2</v>
      </c>
      <c r="V47" s="134">
        <f t="shared" si="16"/>
        <v>2.3798139425272691E-2</v>
      </c>
      <c r="W47" s="135"/>
      <c r="X47" s="134">
        <f>X22/X25</f>
        <v>1.0894941634241245E-2</v>
      </c>
      <c r="Y47" s="134">
        <f>Y22/Y25</f>
        <v>7.425086184036065E-3</v>
      </c>
      <c r="Z47" s="134">
        <f>Z22/Z25</f>
        <v>8.8314146033748615E-3</v>
      </c>
      <c r="AA47" s="136"/>
      <c r="AB47" s="134">
        <f>AB22/AB25</f>
        <v>1.1255924170616114E-2</v>
      </c>
      <c r="AC47" s="134">
        <f>AC22/AC25</f>
        <v>7.743362831858407E-3</v>
      </c>
      <c r="AD47" s="134">
        <f>AD22/AD25</f>
        <v>9.0909090909090905E-3</v>
      </c>
      <c r="AE47" s="136"/>
      <c r="AF47" s="134">
        <f>AF22/AF25</f>
        <v>1.4447481452557595E-2</v>
      </c>
      <c r="AG47" s="134">
        <f>AG22/AG25</f>
        <v>6.1349693251533744E-3</v>
      </c>
      <c r="AH47" s="134">
        <f>AH22/AH25</f>
        <v>9.263343625937363E-3</v>
      </c>
      <c r="AI47" s="136"/>
      <c r="AJ47" s="134">
        <f>AJ22/AJ25</f>
        <v>9.1009988901220862E-3</v>
      </c>
      <c r="AK47" s="134">
        <f>AK22/AK25</f>
        <v>3.6067325674592572E-3</v>
      </c>
      <c r="AL47" s="134">
        <f>AL22/AL25</f>
        <v>5.6657223796033997E-3</v>
      </c>
      <c r="AM47" s="1"/>
      <c r="AO47" s="77"/>
    </row>
    <row r="48" spans="1:41">
      <c r="A48" s="124"/>
      <c r="B48" s="134"/>
      <c r="C48" s="134"/>
      <c r="D48" s="134"/>
      <c r="E48" s="134"/>
      <c r="F48" s="134"/>
      <c r="G48" s="134"/>
      <c r="H48" s="134"/>
      <c r="I48" s="134"/>
      <c r="J48" s="134"/>
      <c r="K48" s="134"/>
      <c r="L48" s="134"/>
      <c r="M48" s="134"/>
      <c r="N48" s="137"/>
      <c r="O48" s="137"/>
      <c r="P48" s="137"/>
      <c r="Q48" s="138"/>
      <c r="R48" s="138"/>
      <c r="S48" s="138"/>
      <c r="T48" s="138"/>
      <c r="U48" s="138"/>
      <c r="V48" s="138"/>
      <c r="W48" s="135"/>
      <c r="X48" s="136"/>
      <c r="Y48" s="136"/>
      <c r="Z48" s="136"/>
      <c r="AA48" s="136"/>
      <c r="AB48" s="136"/>
      <c r="AC48" s="136"/>
      <c r="AD48" s="136"/>
      <c r="AE48" s="136"/>
      <c r="AF48" s="136"/>
      <c r="AG48" s="136"/>
      <c r="AH48" s="136"/>
      <c r="AI48" s="136"/>
      <c r="AJ48" s="139"/>
      <c r="AK48" s="139"/>
      <c r="AL48" s="139"/>
      <c r="AM48" s="1"/>
      <c r="AO48" s="77"/>
    </row>
    <row r="49" spans="1:41">
      <c r="A49" s="124" t="s">
        <v>168</v>
      </c>
      <c r="B49" s="134">
        <f t="shared" ref="B49:V49" si="17">B28/B25</f>
        <v>0.86561893316076544</v>
      </c>
      <c r="C49" s="134">
        <f t="shared" si="17"/>
        <v>0.82394517912108345</v>
      </c>
      <c r="D49" s="134">
        <f t="shared" si="17"/>
        <v>0.84433165148886202</v>
      </c>
      <c r="E49" s="134">
        <f t="shared" si="17"/>
        <v>0.86458507689645292</v>
      </c>
      <c r="F49" s="134">
        <f t="shared" si="17"/>
        <v>0.82091414650219985</v>
      </c>
      <c r="G49" s="134">
        <f t="shared" si="17"/>
        <v>0.84221325935508862</v>
      </c>
      <c r="H49" s="134">
        <f t="shared" si="17"/>
        <v>0.85637555054248582</v>
      </c>
      <c r="I49" s="134">
        <f t="shared" si="17"/>
        <v>0.81541188322295755</v>
      </c>
      <c r="J49" s="134">
        <f t="shared" si="17"/>
        <v>0.83526366610535197</v>
      </c>
      <c r="K49" s="134">
        <f t="shared" si="17"/>
        <v>0.85028190064666975</v>
      </c>
      <c r="L49" s="134">
        <f t="shared" si="17"/>
        <v>0.81593047119265039</v>
      </c>
      <c r="M49" s="134">
        <f t="shared" si="17"/>
        <v>0.83249155847244016</v>
      </c>
      <c r="N49" s="134">
        <f t="shared" si="17"/>
        <v>0.84307427176332606</v>
      </c>
      <c r="O49" s="134">
        <f t="shared" si="17"/>
        <v>0.8149102113523663</v>
      </c>
      <c r="P49" s="134">
        <f t="shared" si="17"/>
        <v>0.82835954835250636</v>
      </c>
      <c r="Q49" s="134">
        <f t="shared" si="17"/>
        <v>0.83848173045741781</v>
      </c>
      <c r="R49" s="134">
        <f t="shared" si="17"/>
        <v>0.81592412179305318</v>
      </c>
      <c r="S49" s="134">
        <f t="shared" si="17"/>
        <v>0.82672358636025134</v>
      </c>
      <c r="T49" s="134">
        <f t="shared" si="17"/>
        <v>0.81040847460392562</v>
      </c>
      <c r="U49" s="134">
        <f t="shared" si="17"/>
        <v>0.7961407144561069</v>
      </c>
      <c r="V49" s="134">
        <f t="shared" si="17"/>
        <v>0.80295397643557664</v>
      </c>
      <c r="W49" s="135"/>
      <c r="X49" s="134">
        <f>X28/X25</f>
        <v>0.8159533073929961</v>
      </c>
      <c r="Y49" s="134">
        <f>Y28/Y25</f>
        <v>0.85733227260673561</v>
      </c>
      <c r="Z49" s="134">
        <f>Z28/Z25</f>
        <v>0.84056142564264313</v>
      </c>
      <c r="AA49" s="136"/>
      <c r="AB49" s="134">
        <f>AB28/AB25</f>
        <v>0.76718009478672988</v>
      </c>
      <c r="AC49" s="134">
        <f>AC28/AC25</f>
        <v>0.82153392330383479</v>
      </c>
      <c r="AD49" s="134">
        <f>AD28/AD25</f>
        <v>0.80068181818181816</v>
      </c>
      <c r="AE49" s="136"/>
      <c r="AF49" s="134">
        <f>AF28/AF25</f>
        <v>0.72003123779773526</v>
      </c>
      <c r="AG49" s="134">
        <f>AG28/AG25</f>
        <v>0.8294006606890042</v>
      </c>
      <c r="AH49" s="134">
        <f>AH28/AH25</f>
        <v>0.78826643140714603</v>
      </c>
      <c r="AI49" s="136"/>
      <c r="AJ49" s="134">
        <f>AJ28/AJ25</f>
        <v>0.78734739178690349</v>
      </c>
      <c r="AK49" s="134">
        <f>AK28/AK25</f>
        <v>0.86975687950841574</v>
      </c>
      <c r="AL49" s="134">
        <f>AL28/AL25</f>
        <v>0.83886018996833867</v>
      </c>
      <c r="AM49" s="1"/>
      <c r="AO49" s="77"/>
    </row>
    <row r="50" spans="1:41">
      <c r="A50" s="124" t="s">
        <v>167</v>
      </c>
      <c r="B50" s="134">
        <f>B29/B25</f>
        <v>0.13438106683923454</v>
      </c>
      <c r="C50" s="134">
        <f t="shared" ref="C50:V50" si="18">C29/C25</f>
        <v>0.17605482087891658</v>
      </c>
      <c r="D50" s="134">
        <f t="shared" si="18"/>
        <v>0.155668348511138</v>
      </c>
      <c r="E50" s="134">
        <f t="shared" si="18"/>
        <v>0.13541492310354708</v>
      </c>
      <c r="F50" s="134">
        <f t="shared" si="18"/>
        <v>0.17908315259813043</v>
      </c>
      <c r="G50" s="134">
        <f t="shared" si="18"/>
        <v>0.15778535701190616</v>
      </c>
      <c r="H50" s="134">
        <f t="shared" si="18"/>
        <v>0.14362444945751424</v>
      </c>
      <c r="I50" s="134">
        <f t="shared" si="18"/>
        <v>0.18458811677704251</v>
      </c>
      <c r="J50" s="134">
        <f t="shared" si="18"/>
        <v>0.16473633389464806</v>
      </c>
      <c r="K50" s="134">
        <f t="shared" si="18"/>
        <v>0.14971809935333028</v>
      </c>
      <c r="L50" s="134">
        <f t="shared" si="18"/>
        <v>0.18406952880734956</v>
      </c>
      <c r="M50" s="134">
        <f t="shared" si="18"/>
        <v>0.16750963047510345</v>
      </c>
      <c r="N50" s="134">
        <f t="shared" si="18"/>
        <v>0.15692572823667392</v>
      </c>
      <c r="O50" s="134">
        <f t="shared" si="18"/>
        <v>0.18509197701340593</v>
      </c>
      <c r="P50" s="134">
        <f t="shared" si="18"/>
        <v>0.17163930846764744</v>
      </c>
      <c r="Q50" s="134">
        <f t="shared" si="18"/>
        <v>0.16151607842449844</v>
      </c>
      <c r="R50" s="134">
        <f t="shared" si="18"/>
        <v>0.18407789025104274</v>
      </c>
      <c r="S50" s="134">
        <f t="shared" si="18"/>
        <v>0.17327851141715353</v>
      </c>
      <c r="T50" s="134">
        <f t="shared" si="18"/>
        <v>0.18959152539607432</v>
      </c>
      <c r="U50" s="134">
        <f t="shared" si="18"/>
        <v>0.20385928554389313</v>
      </c>
      <c r="V50" s="134">
        <f t="shared" si="18"/>
        <v>0.19704602356442336</v>
      </c>
      <c r="W50" s="135"/>
      <c r="X50" s="134">
        <f>X29/X25</f>
        <v>0.1840466926070039</v>
      </c>
      <c r="Y50" s="134">
        <f>Y29/Y25</f>
        <v>0.14266772739326439</v>
      </c>
      <c r="Z50" s="134">
        <f>Z29/Z25</f>
        <v>0.15786153603532566</v>
      </c>
      <c r="AA50" s="136"/>
      <c r="AB50" s="134">
        <f>AB29/AB25</f>
        <v>0.23281990521327015</v>
      </c>
      <c r="AC50" s="134">
        <f>AC29/AC25</f>
        <v>0.17846607669616518</v>
      </c>
      <c r="AD50" s="134">
        <f>AD29/AD25</f>
        <v>0.19931818181818181</v>
      </c>
      <c r="AE50" s="136"/>
      <c r="AF50" s="134">
        <f>AF29/AF25</f>
        <v>0.27996876220226474</v>
      </c>
      <c r="AG50" s="134">
        <f>AG29/AG25</f>
        <v>0.17059933931099575</v>
      </c>
      <c r="AH50" s="134">
        <f>AH29/AH25</f>
        <v>0.211733568592854</v>
      </c>
      <c r="AI50" s="136"/>
      <c r="AJ50" s="134">
        <f>AJ29/AJ25</f>
        <v>0.21265260821309656</v>
      </c>
      <c r="AK50" s="134">
        <f>AK29/AK25</f>
        <v>0.13024312049158429</v>
      </c>
      <c r="AL50" s="134">
        <f>AL29/AL25</f>
        <v>0.16113981003166139</v>
      </c>
      <c r="AM50" s="1"/>
      <c r="AO50" s="77"/>
    </row>
    <row r="51" spans="1:41">
      <c r="A51" s="140"/>
      <c r="B51" s="141"/>
      <c r="C51" s="141"/>
      <c r="D51" s="141"/>
      <c r="E51" s="141"/>
      <c r="F51" s="141"/>
      <c r="G51" s="141"/>
      <c r="H51" s="141"/>
      <c r="I51" s="141"/>
      <c r="J51" s="141"/>
      <c r="K51" s="141"/>
      <c r="L51" s="141"/>
      <c r="M51" s="141"/>
      <c r="N51" s="141"/>
      <c r="O51" s="141"/>
      <c r="P51" s="141"/>
      <c r="Q51" s="141"/>
      <c r="R51" s="141"/>
      <c r="S51" s="141"/>
      <c r="T51" s="141"/>
      <c r="U51" s="141"/>
      <c r="V51" s="141"/>
      <c r="W51" s="142"/>
      <c r="X51" s="141"/>
      <c r="Y51" s="141"/>
      <c r="Z51" s="141"/>
      <c r="AA51" s="141"/>
      <c r="AB51" s="141"/>
      <c r="AC51" s="141"/>
      <c r="AD51" s="141"/>
      <c r="AE51" s="141"/>
      <c r="AF51" s="141"/>
      <c r="AG51" s="141"/>
      <c r="AH51" s="141"/>
      <c r="AI51" s="141"/>
      <c r="AJ51" s="141"/>
      <c r="AK51" s="141"/>
      <c r="AL51" s="141"/>
      <c r="AM51" s="1"/>
      <c r="AO51" s="77"/>
    </row>
    <row r="52" spans="1:41">
      <c r="A52" s="124"/>
      <c r="B52" s="125"/>
      <c r="C52" s="125"/>
      <c r="D52" s="125"/>
      <c r="E52" s="125"/>
      <c r="F52" s="125"/>
      <c r="G52" s="125"/>
      <c r="H52" s="125"/>
      <c r="I52" s="125"/>
      <c r="J52" s="125"/>
      <c r="K52" s="125"/>
      <c r="L52" s="125"/>
      <c r="M52" s="125"/>
      <c r="N52" s="126"/>
      <c r="O52" s="126"/>
      <c r="P52" s="126"/>
      <c r="Q52"/>
      <c r="R52"/>
      <c r="S52"/>
      <c r="T52"/>
      <c r="U52"/>
      <c r="V52"/>
      <c r="W52" s="42"/>
      <c r="X52" s="16"/>
      <c r="Y52" s="16"/>
      <c r="Z52" s="16"/>
      <c r="AA52" s="16"/>
      <c r="AB52" s="16"/>
      <c r="AC52" s="16"/>
      <c r="AD52" s="16"/>
      <c r="AE52" s="16"/>
      <c r="AF52" s="16"/>
      <c r="AG52" s="16"/>
      <c r="AH52" s="16"/>
      <c r="AI52" s="16"/>
      <c r="AJ52" s="1"/>
      <c r="AK52" s="1"/>
      <c r="AL52" s="131"/>
      <c r="AM52" s="1"/>
      <c r="AO52" s="77"/>
    </row>
    <row r="53" spans="1:41" ht="12" customHeight="1">
      <c r="A53" s="96" t="s">
        <v>185</v>
      </c>
      <c r="C53" s="42"/>
      <c r="D53" s="42"/>
      <c r="E53" s="42"/>
      <c r="F53" s="42"/>
      <c r="G53" s="42"/>
      <c r="X53" s="1"/>
      <c r="Y53" s="1"/>
      <c r="Z53" s="1"/>
      <c r="AA53" s="1"/>
      <c r="AB53" s="1"/>
      <c r="AC53" s="1"/>
      <c r="AD53" s="1"/>
      <c r="AE53" s="1"/>
      <c r="AF53" s="1"/>
      <c r="AG53" s="1"/>
      <c r="AH53" s="1"/>
      <c r="AI53" s="1"/>
      <c r="AJ53" s="1"/>
      <c r="AK53" s="1"/>
      <c r="AL53" s="1"/>
      <c r="AM53" s="1"/>
    </row>
    <row r="54" spans="1:41" ht="14.25" customHeight="1">
      <c r="A54" s="96" t="s">
        <v>165</v>
      </c>
      <c r="C54" s="42"/>
      <c r="D54" s="42"/>
      <c r="E54" s="42"/>
      <c r="F54" s="42"/>
      <c r="G54" s="42"/>
      <c r="X54" s="1"/>
      <c r="Y54" s="1"/>
      <c r="Z54" s="1"/>
      <c r="AA54" s="1"/>
      <c r="AB54" s="1"/>
      <c r="AC54" s="1"/>
      <c r="AD54" s="1"/>
      <c r="AE54" s="1"/>
      <c r="AF54" s="1"/>
      <c r="AG54" s="1"/>
      <c r="AH54" s="1"/>
      <c r="AI54" s="1"/>
      <c r="AJ54" s="1"/>
      <c r="AK54" s="1"/>
      <c r="AL54" s="1"/>
      <c r="AM54" s="1"/>
    </row>
    <row r="55" spans="1:41">
      <c r="A55" s="144" t="s">
        <v>184</v>
      </c>
      <c r="C55" s="42"/>
      <c r="D55" s="42"/>
      <c r="E55" s="42"/>
      <c r="F55" s="42"/>
      <c r="G55" s="42"/>
    </row>
    <row r="56" spans="1:41">
      <c r="C56" s="42"/>
      <c r="D56" s="42"/>
      <c r="E56" s="42"/>
      <c r="F56" s="42"/>
      <c r="G56" s="42"/>
    </row>
    <row r="57" spans="1:41">
      <c r="B57" s="120"/>
      <c r="C57" s="120"/>
      <c r="D57" s="120"/>
      <c r="E57" s="120"/>
      <c r="F57" s="120"/>
      <c r="G57" s="120"/>
      <c r="H57" s="120"/>
      <c r="I57" s="120"/>
      <c r="J57" s="120"/>
      <c r="K57" s="120"/>
      <c r="L57" s="120"/>
      <c r="M57" s="120"/>
      <c r="N57" s="120"/>
      <c r="O57" s="120"/>
      <c r="P57" s="120"/>
      <c r="Q57" s="120"/>
      <c r="R57" s="120"/>
      <c r="S57" s="120"/>
      <c r="T57" s="120"/>
      <c r="U57" s="120"/>
      <c r="V57" s="120"/>
      <c r="X57" s="120"/>
      <c r="Y57" s="120"/>
      <c r="Z57" s="120"/>
      <c r="AA57" s="120"/>
      <c r="AB57" s="120"/>
      <c r="AC57" s="120"/>
      <c r="AD57" s="120"/>
      <c r="AE57" s="120"/>
      <c r="AF57" s="120"/>
      <c r="AG57" s="120"/>
      <c r="AH57" s="120"/>
      <c r="AI57" s="120"/>
      <c r="AJ57" s="120"/>
      <c r="AK57" s="120"/>
      <c r="AL57" s="120"/>
    </row>
    <row r="58" spans="1:41">
      <c r="C58" s="42"/>
      <c r="D58" s="42"/>
      <c r="E58" s="42"/>
      <c r="F58" s="42"/>
      <c r="G58" s="42"/>
    </row>
    <row r="59" spans="1:41">
      <c r="C59" s="42"/>
      <c r="D59" s="42"/>
      <c r="E59" s="42"/>
      <c r="F59" s="42"/>
      <c r="G59" s="42"/>
    </row>
    <row r="60" spans="1:41">
      <c r="C60" s="42"/>
      <c r="D60" s="42"/>
      <c r="E60" s="42"/>
      <c r="F60" s="42"/>
      <c r="G60" s="42"/>
    </row>
    <row r="61" spans="1:41">
      <c r="C61" s="42"/>
      <c r="D61" s="42"/>
      <c r="E61" s="42"/>
      <c r="F61" s="42"/>
      <c r="G61" s="42"/>
    </row>
    <row r="62" spans="1:41">
      <c r="C62" s="42"/>
      <c r="D62" s="42"/>
      <c r="E62" s="42"/>
      <c r="F62" s="42"/>
      <c r="G62" s="42"/>
    </row>
    <row r="63" spans="1:41">
      <c r="C63" s="42"/>
      <c r="D63" s="42"/>
      <c r="E63" s="42"/>
      <c r="F63" s="42"/>
      <c r="G63" s="42"/>
    </row>
    <row r="64" spans="1:41">
      <c r="C64" s="42"/>
      <c r="D64" s="42"/>
      <c r="E64" s="42"/>
      <c r="F64" s="42"/>
      <c r="G64" s="42"/>
    </row>
    <row r="65" spans="3:7">
      <c r="C65" s="42"/>
      <c r="D65" s="42"/>
      <c r="E65" s="42"/>
      <c r="F65" s="42"/>
      <c r="G65" s="42"/>
    </row>
    <row r="66" spans="3:7">
      <c r="C66" s="42"/>
      <c r="D66" s="42"/>
      <c r="E66" s="42"/>
      <c r="F66" s="42"/>
      <c r="G66" s="42"/>
    </row>
    <row r="67" spans="3:7">
      <c r="C67" s="42"/>
      <c r="D67" s="42"/>
      <c r="E67" s="42"/>
      <c r="F67" s="42"/>
      <c r="G67" s="42"/>
    </row>
    <row r="68" spans="3:7">
      <c r="C68" s="42"/>
      <c r="D68" s="42"/>
      <c r="E68" s="42"/>
      <c r="F68" s="42"/>
      <c r="G68" s="42"/>
    </row>
    <row r="69" spans="3:7">
      <c r="C69" s="42"/>
      <c r="D69" s="42"/>
      <c r="E69" s="42"/>
      <c r="F69" s="42"/>
      <c r="G69" s="42"/>
    </row>
    <row r="70" spans="3:7">
      <c r="C70" s="42"/>
      <c r="D70" s="42"/>
      <c r="E70" s="42"/>
      <c r="F70" s="42"/>
      <c r="G70" s="42"/>
    </row>
    <row r="71" spans="3:7">
      <c r="C71" s="42"/>
      <c r="D71" s="42"/>
      <c r="E71" s="42"/>
      <c r="F71" s="42"/>
      <c r="G71" s="42"/>
    </row>
    <row r="72" spans="3:7">
      <c r="C72" s="42"/>
      <c r="D72" s="42"/>
      <c r="E72" s="42"/>
      <c r="F72" s="42"/>
      <c r="G72" s="42"/>
    </row>
    <row r="73" spans="3:7">
      <c r="C73" s="42"/>
      <c r="D73" s="42"/>
      <c r="E73" s="42"/>
      <c r="F73" s="42"/>
      <c r="G73" s="42"/>
    </row>
    <row r="74" spans="3:7">
      <c r="C74" s="42"/>
      <c r="D74" s="42"/>
      <c r="E74" s="42"/>
      <c r="F74" s="42"/>
      <c r="G74" s="42"/>
    </row>
    <row r="75" spans="3:7">
      <c r="C75" s="42"/>
      <c r="D75" s="42"/>
      <c r="E75" s="42"/>
      <c r="F75" s="42"/>
      <c r="G75" s="42"/>
    </row>
    <row r="76" spans="3:7">
      <c r="C76" s="42"/>
      <c r="D76" s="42"/>
      <c r="E76" s="42"/>
      <c r="F76" s="42"/>
      <c r="G76" s="42"/>
    </row>
    <row r="77" spans="3:7">
      <c r="C77" s="42"/>
      <c r="D77" s="42"/>
      <c r="E77" s="42"/>
      <c r="F77" s="42"/>
      <c r="G77" s="42"/>
    </row>
    <row r="78" spans="3:7">
      <c r="C78" s="42"/>
      <c r="D78" s="42"/>
      <c r="E78" s="42"/>
      <c r="F78" s="42"/>
      <c r="G78" s="42"/>
    </row>
    <row r="79" spans="3:7">
      <c r="C79" s="42"/>
      <c r="D79" s="42"/>
      <c r="E79" s="42"/>
      <c r="F79" s="42"/>
      <c r="G79" s="42"/>
    </row>
    <row r="80" spans="3:7">
      <c r="C80" s="42"/>
      <c r="D80" s="42"/>
      <c r="E80" s="42"/>
      <c r="F80" s="42"/>
      <c r="G80" s="42"/>
    </row>
    <row r="81" spans="3:7">
      <c r="C81" s="42"/>
      <c r="D81" s="42"/>
      <c r="E81" s="42"/>
      <c r="F81" s="42"/>
      <c r="G81" s="42"/>
    </row>
    <row r="82" spans="3:7">
      <c r="C82" s="42"/>
      <c r="D82" s="42"/>
      <c r="E82" s="42"/>
      <c r="F82" s="42"/>
      <c r="G82" s="42"/>
    </row>
    <row r="83" spans="3:7">
      <c r="C83" s="42"/>
      <c r="D83" s="42"/>
      <c r="E83" s="42"/>
      <c r="F83" s="42"/>
      <c r="G83" s="42"/>
    </row>
    <row r="84" spans="3:7">
      <c r="C84" s="42"/>
      <c r="D84" s="42"/>
      <c r="E84" s="42"/>
      <c r="F84" s="42"/>
      <c r="G84" s="42"/>
    </row>
    <row r="85" spans="3:7">
      <c r="C85" s="42"/>
      <c r="D85" s="42"/>
      <c r="E85" s="42"/>
      <c r="F85" s="42"/>
      <c r="G85" s="42"/>
    </row>
    <row r="86" spans="3:7">
      <c r="C86" s="42"/>
      <c r="D86" s="42"/>
      <c r="E86" s="42"/>
      <c r="F86" s="42"/>
      <c r="G86" s="42"/>
    </row>
    <row r="87" spans="3:7">
      <c r="C87" s="42"/>
      <c r="D87" s="42"/>
      <c r="E87" s="42"/>
      <c r="F87" s="42"/>
      <c r="G87" s="42"/>
    </row>
    <row r="88" spans="3:7">
      <c r="C88" s="42"/>
      <c r="D88" s="42"/>
      <c r="E88" s="42"/>
      <c r="F88" s="42"/>
      <c r="G88" s="42"/>
    </row>
    <row r="89" spans="3:7">
      <c r="C89" s="42"/>
      <c r="D89" s="42"/>
      <c r="E89" s="42"/>
      <c r="F89" s="42"/>
      <c r="G89" s="42"/>
    </row>
    <row r="90" spans="3:7">
      <c r="C90" s="42"/>
      <c r="D90" s="42"/>
      <c r="E90" s="42"/>
      <c r="F90" s="42"/>
      <c r="G90" s="42"/>
    </row>
    <row r="91" spans="3:7">
      <c r="C91" s="42"/>
      <c r="D91" s="42"/>
      <c r="E91" s="42"/>
      <c r="F91" s="42"/>
      <c r="G91" s="42"/>
    </row>
    <row r="92" spans="3:7">
      <c r="C92" s="42"/>
      <c r="D92" s="42"/>
      <c r="E92" s="42"/>
      <c r="F92" s="42"/>
      <c r="G92" s="42"/>
    </row>
    <row r="93" spans="3:7">
      <c r="C93" s="42"/>
      <c r="D93" s="42"/>
      <c r="E93" s="42"/>
      <c r="F93" s="42"/>
      <c r="G93" s="42"/>
    </row>
    <row r="94" spans="3:7">
      <c r="C94" s="42"/>
      <c r="D94" s="42"/>
      <c r="E94" s="42"/>
      <c r="F94" s="42"/>
      <c r="G94" s="42"/>
    </row>
    <row r="95" spans="3:7">
      <c r="C95" s="42"/>
      <c r="D95" s="42"/>
      <c r="E95" s="42"/>
      <c r="F95" s="42"/>
      <c r="G95" s="42"/>
    </row>
    <row r="96" spans="3:7">
      <c r="C96" s="42"/>
      <c r="D96" s="42"/>
      <c r="E96" s="42"/>
      <c r="F96" s="42"/>
      <c r="G96" s="42"/>
    </row>
    <row r="97" spans="3:7">
      <c r="C97" s="42"/>
      <c r="D97" s="42"/>
      <c r="E97" s="42"/>
      <c r="F97" s="42"/>
      <c r="G97" s="42"/>
    </row>
    <row r="98" spans="3:7">
      <c r="C98" s="42"/>
      <c r="D98" s="42"/>
      <c r="E98" s="42"/>
      <c r="F98" s="42"/>
      <c r="G98" s="42"/>
    </row>
    <row r="99" spans="3:7">
      <c r="C99" s="42"/>
      <c r="D99" s="42"/>
      <c r="E99" s="42"/>
      <c r="F99" s="42"/>
      <c r="G99" s="42"/>
    </row>
    <row r="100" spans="3:7">
      <c r="C100" s="42"/>
      <c r="D100" s="42"/>
      <c r="E100" s="42"/>
      <c r="F100" s="42"/>
      <c r="G100" s="42"/>
    </row>
    <row r="101" spans="3:7">
      <c r="C101" s="42"/>
      <c r="D101" s="42"/>
      <c r="E101" s="42"/>
      <c r="F101" s="42"/>
      <c r="G101" s="42"/>
    </row>
    <row r="102" spans="3:7">
      <c r="C102" s="42"/>
      <c r="D102" s="42"/>
      <c r="E102" s="42"/>
      <c r="F102" s="42"/>
      <c r="G102" s="42"/>
    </row>
    <row r="103" spans="3:7">
      <c r="C103" s="42"/>
      <c r="D103" s="42"/>
      <c r="E103" s="42"/>
      <c r="F103" s="42"/>
      <c r="G103" s="42"/>
    </row>
    <row r="104" spans="3:7">
      <c r="C104" s="42"/>
      <c r="D104" s="42"/>
      <c r="E104" s="42"/>
      <c r="F104" s="42"/>
      <c r="G104" s="42"/>
    </row>
    <row r="105" spans="3:7">
      <c r="C105" s="42"/>
      <c r="D105" s="42"/>
      <c r="E105" s="42"/>
      <c r="F105" s="42"/>
      <c r="G105" s="42"/>
    </row>
    <row r="106" spans="3:7">
      <c r="C106" s="42"/>
      <c r="D106" s="42"/>
      <c r="E106" s="42"/>
      <c r="F106" s="42"/>
      <c r="G106" s="42"/>
    </row>
    <row r="107" spans="3:7">
      <c r="C107" s="42"/>
      <c r="D107" s="42"/>
      <c r="E107" s="42"/>
      <c r="F107" s="42"/>
      <c r="G107" s="42"/>
    </row>
    <row r="108" spans="3:7">
      <c r="C108" s="42"/>
      <c r="D108" s="42"/>
      <c r="E108" s="42"/>
      <c r="F108" s="42"/>
      <c r="G108" s="42"/>
    </row>
    <row r="109" spans="3:7">
      <c r="C109" s="42"/>
      <c r="D109" s="42"/>
      <c r="E109" s="42"/>
      <c r="F109" s="42"/>
      <c r="G109" s="42"/>
    </row>
    <row r="110" spans="3:7">
      <c r="C110" s="42"/>
      <c r="D110" s="42"/>
      <c r="E110" s="42"/>
      <c r="F110" s="42"/>
      <c r="G110" s="42"/>
    </row>
    <row r="111" spans="3:7">
      <c r="C111" s="42"/>
      <c r="D111" s="42"/>
      <c r="E111" s="42"/>
      <c r="F111" s="42"/>
      <c r="G111" s="42"/>
    </row>
    <row r="112" spans="3:7">
      <c r="C112" s="42"/>
      <c r="D112" s="42"/>
      <c r="E112" s="42"/>
      <c r="F112" s="42"/>
      <c r="G112" s="42"/>
    </row>
    <row r="113" spans="3:7">
      <c r="C113" s="42"/>
      <c r="D113" s="42"/>
      <c r="E113" s="42"/>
      <c r="F113" s="42"/>
      <c r="G113" s="42"/>
    </row>
    <row r="114" spans="3:7">
      <c r="C114" s="42"/>
      <c r="D114" s="42"/>
      <c r="E114" s="42"/>
      <c r="F114" s="42"/>
      <c r="G114" s="42"/>
    </row>
    <row r="115" spans="3:7">
      <c r="C115" s="42"/>
      <c r="D115" s="42"/>
      <c r="E115" s="42"/>
      <c r="F115" s="42"/>
      <c r="G115" s="42"/>
    </row>
    <row r="116" spans="3:7">
      <c r="C116" s="42"/>
      <c r="D116" s="42"/>
      <c r="E116" s="42"/>
      <c r="F116" s="42"/>
      <c r="G116" s="42"/>
    </row>
    <row r="117" spans="3:7">
      <c r="C117" s="42"/>
      <c r="D117" s="42"/>
      <c r="E117" s="42"/>
      <c r="F117" s="42"/>
      <c r="G117" s="42"/>
    </row>
    <row r="118" spans="3:7">
      <c r="C118" s="42"/>
      <c r="D118" s="42"/>
      <c r="E118" s="42"/>
      <c r="F118" s="42"/>
      <c r="G118" s="42"/>
    </row>
    <row r="119" spans="3:7">
      <c r="C119" s="42"/>
      <c r="D119" s="42"/>
      <c r="E119" s="42"/>
      <c r="F119" s="42"/>
      <c r="G119" s="42"/>
    </row>
    <row r="120" spans="3:7">
      <c r="C120" s="42"/>
      <c r="D120" s="42"/>
      <c r="E120" s="42"/>
      <c r="F120" s="42"/>
      <c r="G120" s="42"/>
    </row>
    <row r="121" spans="3:7">
      <c r="C121" s="42"/>
      <c r="D121" s="42"/>
      <c r="E121" s="42"/>
      <c r="F121" s="42"/>
      <c r="G121" s="42"/>
    </row>
    <row r="122" spans="3:7">
      <c r="C122" s="42"/>
      <c r="D122" s="42"/>
      <c r="E122" s="42"/>
      <c r="F122" s="42"/>
      <c r="G122" s="42"/>
    </row>
    <row r="123" spans="3:7">
      <c r="C123" s="42"/>
      <c r="D123" s="42"/>
      <c r="E123" s="42"/>
      <c r="F123" s="42"/>
      <c r="G123" s="42"/>
    </row>
    <row r="124" spans="3:7">
      <c r="C124" s="42"/>
      <c r="D124" s="42"/>
      <c r="E124" s="42"/>
      <c r="F124" s="42"/>
      <c r="G124" s="42"/>
    </row>
    <row r="125" spans="3:7">
      <c r="C125" s="42"/>
      <c r="D125" s="42"/>
      <c r="E125" s="42"/>
      <c r="F125" s="42"/>
      <c r="G125" s="42"/>
    </row>
    <row r="126" spans="3:7">
      <c r="C126" s="42"/>
      <c r="D126" s="42"/>
      <c r="E126" s="42"/>
      <c r="F126" s="42"/>
      <c r="G126" s="42"/>
    </row>
    <row r="127" spans="3:7">
      <c r="C127" s="42"/>
      <c r="D127" s="42"/>
      <c r="E127" s="42"/>
      <c r="F127" s="42"/>
      <c r="G127" s="42"/>
    </row>
    <row r="128" spans="3:7">
      <c r="C128" s="42"/>
      <c r="D128" s="42"/>
      <c r="E128" s="42"/>
      <c r="F128" s="42"/>
      <c r="G128" s="42"/>
    </row>
    <row r="129" spans="3:7">
      <c r="C129" s="42"/>
      <c r="D129" s="42"/>
      <c r="E129" s="42"/>
      <c r="F129" s="42"/>
      <c r="G129" s="42"/>
    </row>
    <row r="130" spans="3:7">
      <c r="C130" s="42"/>
      <c r="D130" s="42"/>
      <c r="E130" s="42"/>
      <c r="F130" s="42"/>
      <c r="G130" s="42"/>
    </row>
    <row r="131" spans="3:7">
      <c r="C131" s="42"/>
      <c r="D131" s="42"/>
      <c r="E131" s="42"/>
      <c r="F131" s="42"/>
      <c r="G131" s="42"/>
    </row>
    <row r="132" spans="3:7">
      <c r="C132" s="42"/>
      <c r="D132" s="42"/>
      <c r="E132" s="42"/>
      <c r="F132" s="42"/>
      <c r="G132" s="42"/>
    </row>
    <row r="133" spans="3:7">
      <c r="C133" s="42"/>
      <c r="D133" s="42"/>
      <c r="E133" s="42"/>
      <c r="F133" s="42"/>
      <c r="G133" s="42"/>
    </row>
    <row r="134" spans="3:7">
      <c r="C134" s="42"/>
      <c r="D134" s="42"/>
      <c r="E134" s="42"/>
      <c r="F134" s="42"/>
      <c r="G134" s="42"/>
    </row>
    <row r="135" spans="3:7">
      <c r="C135" s="42"/>
      <c r="D135" s="42"/>
      <c r="E135" s="42"/>
      <c r="F135" s="42"/>
      <c r="G135" s="42"/>
    </row>
    <row r="136" spans="3:7">
      <c r="C136" s="42"/>
      <c r="D136" s="42"/>
      <c r="E136" s="42"/>
      <c r="F136" s="42"/>
      <c r="G136" s="42"/>
    </row>
    <row r="137" spans="3:7">
      <c r="C137" s="42"/>
      <c r="D137" s="42"/>
      <c r="E137" s="42"/>
      <c r="F137" s="42"/>
      <c r="G137" s="42"/>
    </row>
    <row r="138" spans="3:7">
      <c r="C138" s="42"/>
      <c r="D138" s="42"/>
      <c r="E138" s="42"/>
      <c r="F138" s="42"/>
      <c r="G138" s="42"/>
    </row>
    <row r="139" spans="3:7">
      <c r="C139" s="42"/>
      <c r="D139" s="42"/>
      <c r="E139" s="42"/>
      <c r="F139" s="42"/>
      <c r="G139" s="42"/>
    </row>
    <row r="140" spans="3:7">
      <c r="C140" s="42"/>
      <c r="D140" s="42"/>
      <c r="E140" s="42"/>
      <c r="F140" s="42"/>
      <c r="G140" s="42"/>
    </row>
    <row r="141" spans="3:7">
      <c r="C141" s="42"/>
      <c r="D141" s="42"/>
      <c r="E141" s="42"/>
      <c r="F141" s="42"/>
      <c r="G141" s="42"/>
    </row>
    <row r="142" spans="3:7">
      <c r="C142" s="42"/>
      <c r="D142" s="42"/>
      <c r="E142" s="42"/>
      <c r="F142" s="42"/>
      <c r="G142" s="42"/>
    </row>
    <row r="143" spans="3:7">
      <c r="C143" s="42"/>
      <c r="D143" s="42"/>
      <c r="E143" s="42"/>
      <c r="F143" s="42"/>
      <c r="G143" s="42"/>
    </row>
    <row r="144" spans="3:7">
      <c r="C144" s="42"/>
      <c r="D144" s="42"/>
      <c r="E144" s="42"/>
      <c r="F144" s="42"/>
      <c r="G144" s="42"/>
    </row>
    <row r="145" spans="3:7">
      <c r="C145" s="42"/>
      <c r="D145" s="42"/>
      <c r="E145" s="42"/>
      <c r="F145" s="42"/>
      <c r="G145" s="42"/>
    </row>
    <row r="146" spans="3:7">
      <c r="C146" s="42"/>
      <c r="D146" s="42"/>
      <c r="E146" s="42"/>
      <c r="F146" s="42"/>
      <c r="G146" s="42"/>
    </row>
    <row r="147" spans="3:7">
      <c r="C147" s="42"/>
      <c r="D147" s="42"/>
      <c r="E147" s="42"/>
      <c r="F147" s="42"/>
      <c r="G147" s="42"/>
    </row>
    <row r="148" spans="3:7">
      <c r="C148" s="42"/>
      <c r="D148" s="42"/>
      <c r="E148" s="42"/>
      <c r="F148" s="42"/>
      <c r="G148" s="42"/>
    </row>
    <row r="149" spans="3:7">
      <c r="C149" s="42"/>
      <c r="D149" s="42"/>
      <c r="E149" s="42"/>
      <c r="F149" s="42"/>
      <c r="G149" s="42"/>
    </row>
    <row r="150" spans="3:7">
      <c r="C150" s="42"/>
      <c r="D150" s="42"/>
      <c r="E150" s="42"/>
      <c r="F150" s="42"/>
      <c r="G150" s="42"/>
    </row>
    <row r="151" spans="3:7">
      <c r="C151" s="42"/>
      <c r="D151" s="42"/>
      <c r="E151" s="42"/>
      <c r="F151" s="42"/>
      <c r="G151" s="42"/>
    </row>
    <row r="152" spans="3:7">
      <c r="C152" s="42"/>
      <c r="D152" s="42"/>
      <c r="E152" s="42"/>
      <c r="F152" s="42"/>
      <c r="G152" s="42"/>
    </row>
    <row r="153" spans="3:7">
      <c r="C153" s="42"/>
      <c r="D153" s="42"/>
      <c r="E153" s="42"/>
      <c r="F153" s="42"/>
      <c r="G153" s="42"/>
    </row>
    <row r="154" spans="3:7">
      <c r="C154" s="42"/>
      <c r="D154" s="42"/>
      <c r="E154" s="42"/>
      <c r="F154" s="42"/>
      <c r="G154" s="42"/>
    </row>
    <row r="155" spans="3:7">
      <c r="C155" s="42"/>
      <c r="D155" s="42"/>
      <c r="E155" s="42"/>
      <c r="F155" s="42"/>
      <c r="G155" s="42"/>
    </row>
    <row r="156" spans="3:7">
      <c r="C156" s="42"/>
      <c r="D156" s="42"/>
      <c r="E156" s="42"/>
      <c r="F156" s="42"/>
      <c r="G156" s="42"/>
    </row>
    <row r="157" spans="3:7">
      <c r="C157" s="42"/>
      <c r="D157" s="42"/>
      <c r="E157" s="42"/>
      <c r="F157" s="42"/>
      <c r="G157" s="42"/>
    </row>
    <row r="158" spans="3:7">
      <c r="C158" s="42"/>
      <c r="D158" s="42"/>
      <c r="E158" s="42"/>
      <c r="F158" s="42"/>
      <c r="G158" s="42"/>
    </row>
    <row r="159" spans="3:7">
      <c r="C159" s="42"/>
      <c r="D159" s="42"/>
      <c r="E159" s="42"/>
      <c r="F159" s="42"/>
      <c r="G159" s="42"/>
    </row>
    <row r="160" spans="3:7">
      <c r="C160" s="42"/>
      <c r="D160" s="42"/>
      <c r="E160" s="42"/>
      <c r="F160" s="42"/>
      <c r="G160" s="42"/>
    </row>
    <row r="161" spans="3:7">
      <c r="C161" s="42"/>
      <c r="D161" s="42"/>
      <c r="E161" s="42"/>
      <c r="F161" s="42"/>
      <c r="G161" s="42"/>
    </row>
    <row r="162" spans="3:7">
      <c r="C162" s="42"/>
      <c r="D162" s="42"/>
      <c r="E162" s="42"/>
      <c r="F162" s="42"/>
      <c r="G162" s="42"/>
    </row>
    <row r="163" spans="3:7">
      <c r="C163" s="42"/>
      <c r="D163" s="42"/>
      <c r="E163" s="42"/>
      <c r="F163" s="42"/>
      <c r="G163" s="42"/>
    </row>
    <row r="164" spans="3:7">
      <c r="C164" s="42"/>
      <c r="D164" s="42"/>
      <c r="E164" s="42"/>
      <c r="F164" s="42"/>
      <c r="G164" s="42"/>
    </row>
    <row r="165" spans="3:7">
      <c r="C165" s="42"/>
      <c r="D165" s="42"/>
      <c r="E165" s="42"/>
      <c r="F165" s="42"/>
      <c r="G165" s="42"/>
    </row>
    <row r="166" spans="3:7">
      <c r="C166" s="42"/>
      <c r="D166" s="42"/>
      <c r="E166" s="42"/>
      <c r="F166" s="42"/>
      <c r="G166" s="42"/>
    </row>
    <row r="167" spans="3:7">
      <c r="C167" s="42"/>
      <c r="D167" s="42"/>
      <c r="E167" s="42"/>
      <c r="F167" s="42"/>
      <c r="G167" s="42"/>
    </row>
    <row r="168" spans="3:7">
      <c r="C168" s="42"/>
      <c r="D168" s="42"/>
      <c r="E168" s="42"/>
      <c r="F168" s="42"/>
      <c r="G168" s="42"/>
    </row>
    <row r="169" spans="3:7">
      <c r="C169" s="42"/>
      <c r="D169" s="42"/>
      <c r="E169" s="42"/>
      <c r="F169" s="42"/>
      <c r="G169" s="42"/>
    </row>
    <row r="170" spans="3:7">
      <c r="C170" s="42"/>
      <c r="D170" s="42"/>
      <c r="E170" s="42"/>
      <c r="F170" s="42"/>
      <c r="G170" s="42"/>
    </row>
    <row r="171" spans="3:7">
      <c r="C171" s="42"/>
      <c r="D171" s="42"/>
      <c r="E171" s="42"/>
      <c r="F171" s="42"/>
      <c r="G171" s="42"/>
    </row>
    <row r="172" spans="3:7">
      <c r="C172" s="42"/>
      <c r="D172" s="42"/>
      <c r="E172" s="42"/>
      <c r="F172" s="42"/>
      <c r="G172" s="42"/>
    </row>
    <row r="173" spans="3:7">
      <c r="C173" s="42"/>
      <c r="D173" s="42"/>
      <c r="E173" s="42"/>
      <c r="F173" s="42"/>
      <c r="G173" s="42"/>
    </row>
    <row r="174" spans="3:7">
      <c r="C174" s="42"/>
      <c r="D174" s="42"/>
      <c r="E174" s="42"/>
      <c r="F174" s="42"/>
      <c r="G174" s="42"/>
    </row>
    <row r="175" spans="3:7">
      <c r="C175" s="42"/>
      <c r="D175" s="42"/>
      <c r="E175" s="42"/>
      <c r="F175" s="42"/>
      <c r="G175" s="42"/>
    </row>
    <row r="176" spans="3:7">
      <c r="C176" s="42"/>
      <c r="D176" s="42"/>
      <c r="E176" s="42"/>
      <c r="F176" s="42"/>
      <c r="G176" s="42"/>
    </row>
    <row r="177" spans="3:7">
      <c r="C177" s="42"/>
      <c r="D177" s="42"/>
      <c r="E177" s="42"/>
      <c r="F177" s="42"/>
      <c r="G177" s="42"/>
    </row>
    <row r="178" spans="3:7">
      <c r="C178" s="42"/>
      <c r="D178" s="42"/>
      <c r="E178" s="42"/>
      <c r="F178" s="42"/>
      <c r="G178" s="42"/>
    </row>
    <row r="179" spans="3:7">
      <c r="C179" s="42"/>
      <c r="D179" s="42"/>
      <c r="E179" s="42"/>
      <c r="F179" s="42"/>
      <c r="G179" s="42"/>
    </row>
    <row r="180" spans="3:7">
      <c r="C180" s="42"/>
      <c r="D180" s="42"/>
      <c r="E180" s="42"/>
      <c r="F180" s="42"/>
      <c r="G180" s="42"/>
    </row>
    <row r="181" spans="3:7">
      <c r="C181" s="42"/>
      <c r="D181" s="42"/>
      <c r="E181" s="42"/>
      <c r="F181" s="42"/>
      <c r="G181" s="42"/>
    </row>
    <row r="182" spans="3:7">
      <c r="C182" s="42"/>
      <c r="D182" s="42"/>
      <c r="E182" s="42"/>
      <c r="F182" s="42"/>
      <c r="G182" s="42"/>
    </row>
    <row r="183" spans="3:7">
      <c r="C183" s="42"/>
      <c r="D183" s="42"/>
      <c r="E183" s="42"/>
      <c r="F183" s="42"/>
      <c r="G183" s="42"/>
    </row>
    <row r="184" spans="3:7">
      <c r="C184" s="42"/>
      <c r="D184" s="42"/>
      <c r="E184" s="42"/>
      <c r="F184" s="42"/>
      <c r="G184" s="42"/>
    </row>
    <row r="185" spans="3:7">
      <c r="C185" s="42"/>
      <c r="D185" s="42"/>
      <c r="E185" s="42"/>
      <c r="F185" s="42"/>
      <c r="G185" s="42"/>
    </row>
    <row r="186" spans="3:7">
      <c r="C186" s="42"/>
      <c r="D186" s="42"/>
      <c r="E186" s="42"/>
      <c r="F186" s="42"/>
      <c r="G186" s="42"/>
    </row>
    <row r="187" spans="3:7">
      <c r="C187" s="42"/>
      <c r="D187" s="42"/>
      <c r="E187" s="42"/>
      <c r="F187" s="42"/>
      <c r="G187" s="42"/>
    </row>
    <row r="188" spans="3:7">
      <c r="C188" s="42"/>
      <c r="D188" s="42"/>
      <c r="E188" s="42"/>
      <c r="F188" s="42"/>
      <c r="G188" s="42"/>
    </row>
    <row r="189" spans="3:7">
      <c r="C189" s="42"/>
      <c r="D189" s="42"/>
      <c r="E189" s="42"/>
      <c r="F189" s="42"/>
      <c r="G189" s="42"/>
    </row>
    <row r="190" spans="3:7">
      <c r="C190" s="42"/>
      <c r="D190" s="42"/>
      <c r="E190" s="42"/>
      <c r="F190" s="42"/>
      <c r="G190" s="42"/>
    </row>
    <row r="191" spans="3:7">
      <c r="C191" s="42"/>
      <c r="D191" s="42"/>
      <c r="E191" s="42"/>
      <c r="F191" s="42"/>
      <c r="G191" s="42"/>
    </row>
    <row r="192" spans="3:7">
      <c r="C192" s="42"/>
      <c r="D192" s="42"/>
      <c r="E192" s="42"/>
      <c r="F192" s="42"/>
      <c r="G192" s="42"/>
    </row>
    <row r="193" spans="3:7">
      <c r="C193" s="42"/>
      <c r="D193" s="42"/>
      <c r="E193" s="42"/>
      <c r="F193" s="42"/>
      <c r="G193" s="42"/>
    </row>
    <row r="194" spans="3:7">
      <c r="C194" s="42"/>
      <c r="D194" s="42"/>
      <c r="E194" s="42"/>
      <c r="F194" s="42"/>
      <c r="G194" s="42"/>
    </row>
    <row r="195" spans="3:7">
      <c r="C195" s="42"/>
      <c r="D195" s="42"/>
      <c r="E195" s="42"/>
      <c r="F195" s="42"/>
      <c r="G195" s="42"/>
    </row>
    <row r="196" spans="3:7">
      <c r="C196" s="42"/>
      <c r="D196" s="42"/>
      <c r="E196" s="42"/>
      <c r="F196" s="42"/>
      <c r="G196" s="42"/>
    </row>
    <row r="197" spans="3:7">
      <c r="C197" s="42"/>
      <c r="D197" s="42"/>
      <c r="E197" s="42"/>
      <c r="F197" s="42"/>
      <c r="G197" s="42"/>
    </row>
    <row r="198" spans="3:7">
      <c r="C198" s="42"/>
      <c r="D198" s="42"/>
      <c r="E198" s="42"/>
      <c r="F198" s="42"/>
      <c r="G198" s="42"/>
    </row>
    <row r="199" spans="3:7">
      <c r="C199" s="42"/>
      <c r="D199" s="42"/>
      <c r="E199" s="42"/>
      <c r="F199" s="42"/>
      <c r="G199" s="42"/>
    </row>
    <row r="200" spans="3:7">
      <c r="C200" s="42"/>
      <c r="D200" s="42"/>
      <c r="E200" s="42"/>
      <c r="F200" s="42"/>
      <c r="G200" s="42"/>
    </row>
    <row r="201" spans="3:7">
      <c r="C201" s="42"/>
      <c r="D201" s="42"/>
      <c r="E201" s="42"/>
      <c r="F201" s="42"/>
      <c r="G201" s="42"/>
    </row>
    <row r="202" spans="3:7">
      <c r="C202" s="42"/>
      <c r="D202" s="42"/>
      <c r="E202" s="42"/>
      <c r="F202" s="42"/>
      <c r="G202" s="42"/>
    </row>
    <row r="203" spans="3:7">
      <c r="C203" s="42"/>
      <c r="D203" s="42"/>
      <c r="E203" s="42"/>
      <c r="F203" s="42"/>
      <c r="G203" s="42"/>
    </row>
    <row r="204" spans="3:7">
      <c r="C204" s="42"/>
      <c r="D204" s="42"/>
      <c r="E204" s="42"/>
      <c r="F204" s="42"/>
      <c r="G204" s="42"/>
    </row>
    <row r="205" spans="3:7">
      <c r="C205" s="42"/>
      <c r="D205" s="42"/>
      <c r="E205" s="42"/>
      <c r="F205" s="42"/>
      <c r="G205" s="42"/>
    </row>
    <row r="206" spans="3:7">
      <c r="C206" s="42"/>
      <c r="D206" s="42"/>
      <c r="E206" s="42"/>
      <c r="F206" s="42"/>
      <c r="G206" s="42"/>
    </row>
    <row r="207" spans="3:7">
      <c r="C207" s="42"/>
      <c r="D207" s="42"/>
      <c r="E207" s="42"/>
      <c r="F207" s="42"/>
      <c r="G207" s="42"/>
    </row>
    <row r="208" spans="3:7">
      <c r="C208" s="42"/>
      <c r="D208" s="42"/>
      <c r="E208" s="42"/>
      <c r="F208" s="42"/>
      <c r="G208" s="42"/>
    </row>
    <row r="209" spans="3:7">
      <c r="C209" s="42"/>
      <c r="D209" s="42"/>
      <c r="E209" s="42"/>
      <c r="F209" s="42"/>
      <c r="G209" s="42"/>
    </row>
    <row r="210" spans="3:7">
      <c r="C210" s="42"/>
      <c r="D210" s="42"/>
      <c r="E210" s="42"/>
      <c r="F210" s="42"/>
      <c r="G210" s="42"/>
    </row>
    <row r="211" spans="3:7">
      <c r="C211" s="42"/>
      <c r="D211" s="42"/>
      <c r="E211" s="42"/>
      <c r="F211" s="42"/>
      <c r="G211" s="42"/>
    </row>
    <row r="212" spans="3:7">
      <c r="C212" s="42"/>
      <c r="D212" s="42"/>
      <c r="E212" s="42"/>
      <c r="F212" s="42"/>
      <c r="G212" s="42"/>
    </row>
    <row r="213" spans="3:7">
      <c r="C213" s="42"/>
      <c r="D213" s="42"/>
      <c r="E213" s="42"/>
      <c r="F213" s="42"/>
      <c r="G213" s="42"/>
    </row>
    <row r="214" spans="3:7">
      <c r="C214" s="42"/>
      <c r="D214" s="42"/>
      <c r="E214" s="42"/>
      <c r="F214" s="42"/>
      <c r="G214" s="42"/>
    </row>
    <row r="215" spans="3:7">
      <c r="C215" s="42"/>
      <c r="D215" s="42"/>
      <c r="E215" s="42"/>
      <c r="F215" s="42"/>
      <c r="G215" s="42"/>
    </row>
    <row r="216" spans="3:7">
      <c r="C216" s="42"/>
      <c r="D216" s="42"/>
      <c r="E216" s="42"/>
      <c r="F216" s="42"/>
      <c r="G216" s="42"/>
    </row>
    <row r="217" spans="3:7">
      <c r="C217" s="42"/>
      <c r="D217" s="42"/>
      <c r="E217" s="42"/>
      <c r="F217" s="42"/>
      <c r="G217" s="42"/>
    </row>
    <row r="218" spans="3:7">
      <c r="C218" s="42"/>
      <c r="D218" s="42"/>
      <c r="E218" s="42"/>
      <c r="F218" s="42"/>
      <c r="G218" s="42"/>
    </row>
    <row r="219" spans="3:7">
      <c r="C219" s="42"/>
      <c r="D219" s="42"/>
      <c r="E219" s="42"/>
      <c r="F219" s="42"/>
      <c r="G219" s="42"/>
    </row>
    <row r="220" spans="3:7">
      <c r="C220" s="42"/>
      <c r="D220" s="42"/>
      <c r="E220" s="42"/>
      <c r="F220" s="42"/>
      <c r="G220" s="42"/>
    </row>
    <row r="221" spans="3:7">
      <c r="C221" s="42"/>
      <c r="D221" s="42"/>
      <c r="E221" s="42"/>
      <c r="F221" s="42"/>
      <c r="G221" s="42"/>
    </row>
    <row r="222" spans="3:7">
      <c r="C222" s="42"/>
      <c r="D222" s="42"/>
      <c r="E222" s="42"/>
      <c r="F222" s="42"/>
      <c r="G222" s="42"/>
    </row>
    <row r="223" spans="3:7">
      <c r="C223" s="42"/>
      <c r="D223" s="42"/>
      <c r="E223" s="42"/>
      <c r="F223" s="42"/>
      <c r="G223" s="42"/>
    </row>
    <row r="224" spans="3:7">
      <c r="C224" s="42"/>
      <c r="D224" s="42"/>
      <c r="E224" s="42"/>
      <c r="F224" s="42"/>
      <c r="G224" s="42"/>
    </row>
    <row r="225" spans="3:7">
      <c r="C225" s="42"/>
      <c r="D225" s="42"/>
      <c r="E225" s="42"/>
      <c r="F225" s="42"/>
      <c r="G225" s="42"/>
    </row>
    <row r="226" spans="3:7">
      <c r="C226" s="42"/>
      <c r="D226" s="42"/>
      <c r="E226" s="42"/>
      <c r="F226" s="42"/>
      <c r="G226" s="42"/>
    </row>
    <row r="227" spans="3:7">
      <c r="C227" s="42"/>
      <c r="D227" s="42"/>
      <c r="E227" s="42"/>
      <c r="F227" s="42"/>
      <c r="G227" s="42"/>
    </row>
    <row r="228" spans="3:7">
      <c r="C228" s="42"/>
      <c r="D228" s="42"/>
      <c r="E228" s="42"/>
      <c r="F228" s="42"/>
      <c r="G228" s="42"/>
    </row>
    <row r="229" spans="3:7">
      <c r="C229" s="42"/>
      <c r="D229" s="42"/>
      <c r="E229" s="42"/>
      <c r="F229" s="42"/>
      <c r="G229" s="42"/>
    </row>
    <row r="230" spans="3:7">
      <c r="C230" s="42"/>
      <c r="D230" s="42"/>
      <c r="E230" s="42"/>
      <c r="F230" s="42"/>
      <c r="G230" s="42"/>
    </row>
    <row r="231" spans="3:7">
      <c r="C231" s="42"/>
      <c r="D231" s="42"/>
      <c r="E231" s="42"/>
      <c r="F231" s="42"/>
      <c r="G231" s="42"/>
    </row>
    <row r="232" spans="3:7">
      <c r="C232" s="42"/>
      <c r="D232" s="42"/>
      <c r="E232" s="42"/>
      <c r="F232" s="42"/>
      <c r="G232" s="42"/>
    </row>
    <row r="233" spans="3:7">
      <c r="C233" s="42"/>
      <c r="D233" s="42"/>
      <c r="E233" s="42"/>
      <c r="F233" s="42"/>
      <c r="G233" s="42"/>
    </row>
    <row r="234" spans="3:7">
      <c r="C234" s="42"/>
      <c r="D234" s="42"/>
      <c r="E234" s="42"/>
      <c r="F234" s="42"/>
      <c r="G234" s="42"/>
    </row>
    <row r="235" spans="3:7">
      <c r="C235" s="42"/>
      <c r="D235" s="42"/>
      <c r="E235" s="42"/>
      <c r="F235" s="42"/>
      <c r="G235" s="42"/>
    </row>
    <row r="236" spans="3:7">
      <c r="C236" s="42"/>
      <c r="D236" s="42"/>
      <c r="E236" s="42"/>
      <c r="F236" s="42"/>
      <c r="G236" s="42"/>
    </row>
    <row r="237" spans="3:7">
      <c r="C237" s="42"/>
      <c r="D237" s="42"/>
      <c r="E237" s="42"/>
      <c r="F237" s="42"/>
      <c r="G237" s="42"/>
    </row>
    <row r="238" spans="3:7">
      <c r="C238" s="42"/>
      <c r="D238" s="42"/>
      <c r="E238" s="42"/>
      <c r="F238" s="42"/>
      <c r="G238" s="42"/>
    </row>
    <row r="239" spans="3:7">
      <c r="C239" s="42"/>
      <c r="D239" s="42"/>
      <c r="E239" s="42"/>
      <c r="F239" s="42"/>
      <c r="G239" s="42"/>
    </row>
    <row r="240" spans="3:7">
      <c r="C240" s="42"/>
      <c r="D240" s="42"/>
      <c r="E240" s="42"/>
      <c r="F240" s="42"/>
      <c r="G240" s="42"/>
    </row>
    <row r="241" spans="3:7">
      <c r="C241" s="42"/>
      <c r="D241" s="42"/>
      <c r="E241" s="42"/>
      <c r="F241" s="42"/>
      <c r="G241" s="42"/>
    </row>
    <row r="242" spans="3:7">
      <c r="C242" s="42"/>
      <c r="D242" s="42"/>
      <c r="E242" s="42"/>
      <c r="F242" s="42"/>
      <c r="G242" s="42"/>
    </row>
    <row r="243" spans="3:7">
      <c r="C243" s="42"/>
      <c r="D243" s="42"/>
      <c r="E243" s="42"/>
      <c r="F243" s="42"/>
      <c r="G243" s="42"/>
    </row>
    <row r="244" spans="3:7">
      <c r="C244" s="42"/>
      <c r="D244" s="42"/>
      <c r="E244" s="42"/>
      <c r="F244" s="42"/>
      <c r="G244" s="42"/>
    </row>
    <row r="245" spans="3:7">
      <c r="C245" s="42"/>
      <c r="D245" s="42"/>
      <c r="E245" s="42"/>
      <c r="F245" s="42"/>
      <c r="G245" s="42"/>
    </row>
    <row r="246" spans="3:7">
      <c r="C246" s="42"/>
      <c r="D246" s="42"/>
      <c r="E246" s="42"/>
      <c r="F246" s="42"/>
      <c r="G246" s="42"/>
    </row>
    <row r="247" spans="3:7">
      <c r="C247" s="42"/>
      <c r="D247" s="42"/>
      <c r="E247" s="42"/>
      <c r="F247" s="42"/>
      <c r="G247" s="42"/>
    </row>
    <row r="248" spans="3:7">
      <c r="C248" s="42"/>
      <c r="D248" s="42"/>
      <c r="E248" s="42"/>
      <c r="F248" s="42"/>
      <c r="G248" s="42"/>
    </row>
    <row r="249" spans="3:7">
      <c r="C249" s="42"/>
      <c r="D249" s="42"/>
      <c r="E249" s="42"/>
      <c r="F249" s="42"/>
      <c r="G249" s="42"/>
    </row>
    <row r="250" spans="3:7">
      <c r="C250" s="42"/>
      <c r="D250" s="42"/>
      <c r="E250" s="42"/>
      <c r="F250" s="42"/>
      <c r="G250" s="42"/>
    </row>
    <row r="251" spans="3:7">
      <c r="C251" s="42"/>
      <c r="D251" s="42"/>
      <c r="E251" s="42"/>
      <c r="F251" s="42"/>
      <c r="G251" s="42"/>
    </row>
    <row r="252" spans="3:7">
      <c r="C252" s="42"/>
      <c r="D252" s="42"/>
      <c r="E252" s="42"/>
      <c r="F252" s="42"/>
      <c r="G252" s="42"/>
    </row>
    <row r="253" spans="3:7">
      <c r="C253" s="42"/>
      <c r="D253" s="42"/>
      <c r="E253" s="42"/>
      <c r="F253" s="42"/>
      <c r="G253" s="42"/>
    </row>
    <row r="254" spans="3:7">
      <c r="C254" s="42"/>
      <c r="D254" s="42"/>
      <c r="E254" s="42"/>
      <c r="F254" s="42"/>
      <c r="G254" s="42"/>
    </row>
    <row r="255" spans="3:7">
      <c r="C255" s="42"/>
      <c r="D255" s="42"/>
      <c r="E255" s="42"/>
      <c r="F255" s="42"/>
      <c r="G255" s="42"/>
    </row>
    <row r="256" spans="3:7">
      <c r="C256" s="42"/>
      <c r="D256" s="42"/>
      <c r="E256" s="42"/>
      <c r="F256" s="42"/>
      <c r="G256" s="42"/>
    </row>
    <row r="257" spans="3:7">
      <c r="C257" s="42"/>
      <c r="D257" s="42"/>
      <c r="E257" s="42"/>
      <c r="F257" s="42"/>
      <c r="G257" s="42"/>
    </row>
    <row r="258" spans="3:7">
      <c r="C258" s="42"/>
      <c r="D258" s="42"/>
      <c r="E258" s="42"/>
      <c r="F258" s="42"/>
      <c r="G258" s="42"/>
    </row>
    <row r="259" spans="3:7">
      <c r="C259" s="42"/>
      <c r="D259" s="42"/>
      <c r="E259" s="42"/>
      <c r="F259" s="42"/>
      <c r="G259" s="42"/>
    </row>
    <row r="260" spans="3:7">
      <c r="C260" s="42"/>
      <c r="D260" s="42"/>
      <c r="E260" s="42"/>
      <c r="F260" s="42"/>
      <c r="G260" s="42"/>
    </row>
    <row r="261" spans="3:7">
      <c r="C261" s="42"/>
      <c r="D261" s="42"/>
      <c r="E261" s="42"/>
      <c r="F261" s="42"/>
      <c r="G261" s="42"/>
    </row>
    <row r="262" spans="3:7">
      <c r="C262" s="42"/>
      <c r="D262" s="42"/>
      <c r="E262" s="42"/>
      <c r="F262" s="42"/>
      <c r="G262" s="42"/>
    </row>
    <row r="263" spans="3:7">
      <c r="C263" s="42"/>
      <c r="D263" s="42"/>
      <c r="E263" s="42"/>
      <c r="F263" s="42"/>
      <c r="G263" s="42"/>
    </row>
    <row r="264" spans="3:7">
      <c r="C264" s="42"/>
      <c r="D264" s="42"/>
      <c r="E264" s="42"/>
      <c r="F264" s="42"/>
      <c r="G264" s="42"/>
    </row>
    <row r="265" spans="3:7">
      <c r="C265" s="42"/>
      <c r="D265" s="42"/>
      <c r="E265" s="42"/>
      <c r="F265" s="42"/>
      <c r="G265" s="42"/>
    </row>
    <row r="266" spans="3:7">
      <c r="C266" s="42"/>
      <c r="D266" s="42"/>
      <c r="E266" s="42"/>
      <c r="F266" s="42"/>
      <c r="G266" s="42"/>
    </row>
    <row r="267" spans="3:7">
      <c r="C267" s="42"/>
      <c r="D267" s="42"/>
      <c r="E267" s="42"/>
      <c r="F267" s="42"/>
      <c r="G267" s="42"/>
    </row>
    <row r="268" spans="3:7">
      <c r="C268" s="42"/>
      <c r="D268" s="42"/>
      <c r="E268" s="42"/>
      <c r="F268" s="42"/>
      <c r="G268" s="42"/>
    </row>
    <row r="269" spans="3:7">
      <c r="C269" s="42"/>
      <c r="D269" s="42"/>
      <c r="E269" s="42"/>
      <c r="F269" s="42"/>
      <c r="G269" s="42"/>
    </row>
    <row r="270" spans="3:7">
      <c r="C270" s="42"/>
      <c r="D270" s="42"/>
      <c r="E270" s="42"/>
      <c r="F270" s="42"/>
      <c r="G270" s="42"/>
    </row>
    <row r="271" spans="3:7">
      <c r="C271" s="42"/>
      <c r="D271" s="42"/>
      <c r="E271" s="42"/>
      <c r="F271" s="42"/>
      <c r="G271" s="42"/>
    </row>
    <row r="272" spans="3:7">
      <c r="C272" s="42"/>
      <c r="D272" s="42"/>
      <c r="E272" s="42"/>
      <c r="F272" s="42"/>
      <c r="G272" s="42"/>
    </row>
    <row r="273" spans="3:7">
      <c r="C273" s="42"/>
      <c r="D273" s="42"/>
      <c r="E273" s="42"/>
      <c r="F273" s="42"/>
      <c r="G273" s="42"/>
    </row>
    <row r="274" spans="3:7">
      <c r="C274" s="42"/>
      <c r="D274" s="42"/>
      <c r="E274" s="42"/>
      <c r="F274" s="42"/>
      <c r="G274" s="42"/>
    </row>
    <row r="275" spans="3:7">
      <c r="C275" s="42"/>
      <c r="D275" s="42"/>
      <c r="E275" s="42"/>
      <c r="F275" s="42"/>
      <c r="G275" s="42"/>
    </row>
    <row r="276" spans="3:7">
      <c r="C276" s="42"/>
      <c r="D276" s="42"/>
      <c r="E276" s="42"/>
      <c r="F276" s="42"/>
      <c r="G276" s="42"/>
    </row>
    <row r="277" spans="3:7">
      <c r="C277" s="42"/>
      <c r="D277" s="42"/>
      <c r="E277" s="42"/>
      <c r="F277" s="42"/>
      <c r="G277" s="42"/>
    </row>
    <row r="278" spans="3:7">
      <c r="C278" s="42"/>
      <c r="D278" s="42"/>
      <c r="E278" s="42"/>
      <c r="F278" s="42"/>
      <c r="G278" s="42"/>
    </row>
    <row r="279" spans="3:7">
      <c r="C279" s="42"/>
      <c r="D279" s="42"/>
      <c r="E279" s="42"/>
      <c r="F279" s="42"/>
      <c r="G279" s="42"/>
    </row>
    <row r="280" spans="3:7">
      <c r="C280" s="42"/>
      <c r="D280" s="42"/>
      <c r="E280" s="42"/>
      <c r="F280" s="42"/>
      <c r="G280" s="42"/>
    </row>
    <row r="281" spans="3:7">
      <c r="C281" s="42"/>
      <c r="D281" s="42"/>
      <c r="E281" s="42"/>
      <c r="F281" s="42"/>
      <c r="G281" s="42"/>
    </row>
    <row r="282" spans="3:7">
      <c r="C282" s="42"/>
      <c r="D282" s="42"/>
      <c r="E282" s="42"/>
      <c r="F282" s="42"/>
      <c r="G282" s="42"/>
    </row>
    <row r="283" spans="3:7">
      <c r="C283" s="42"/>
      <c r="D283" s="42"/>
      <c r="E283" s="42"/>
      <c r="F283" s="42"/>
      <c r="G283" s="42"/>
    </row>
    <row r="284" spans="3:7">
      <c r="C284" s="42"/>
      <c r="D284" s="42"/>
      <c r="E284" s="42"/>
      <c r="F284" s="42"/>
      <c r="G284" s="42"/>
    </row>
    <row r="285" spans="3:7">
      <c r="C285" s="42"/>
      <c r="D285" s="42"/>
      <c r="E285" s="42"/>
      <c r="F285" s="42"/>
      <c r="G285" s="42"/>
    </row>
    <row r="286" spans="3:7">
      <c r="C286" s="42"/>
      <c r="D286" s="42"/>
      <c r="E286" s="42"/>
      <c r="F286" s="42"/>
      <c r="G286" s="42"/>
    </row>
    <row r="287" spans="3:7">
      <c r="C287" s="42"/>
      <c r="D287" s="42"/>
      <c r="E287" s="42"/>
      <c r="F287" s="42"/>
      <c r="G287" s="42"/>
    </row>
    <row r="288" spans="3:7">
      <c r="C288" s="42"/>
      <c r="D288" s="42"/>
      <c r="E288" s="42"/>
      <c r="F288" s="42"/>
      <c r="G288" s="42"/>
    </row>
    <row r="289" spans="3:7">
      <c r="C289" s="42"/>
      <c r="D289" s="42"/>
      <c r="E289" s="42"/>
      <c r="F289" s="42"/>
      <c r="G289" s="42"/>
    </row>
    <row r="290" spans="3:7">
      <c r="C290" s="42"/>
      <c r="D290" s="42"/>
      <c r="E290" s="42"/>
      <c r="F290" s="42"/>
      <c r="G290" s="42"/>
    </row>
    <row r="291" spans="3:7">
      <c r="C291" s="42"/>
      <c r="D291" s="42"/>
      <c r="E291" s="42"/>
      <c r="F291" s="42"/>
      <c r="G291" s="42"/>
    </row>
    <row r="292" spans="3:7">
      <c r="C292" s="42"/>
      <c r="D292" s="42"/>
      <c r="E292" s="42"/>
      <c r="F292" s="42"/>
      <c r="G292" s="42"/>
    </row>
    <row r="293" spans="3:7">
      <c r="C293" s="42"/>
      <c r="D293" s="42"/>
      <c r="E293" s="42"/>
      <c r="F293" s="42"/>
      <c r="G293" s="42"/>
    </row>
    <row r="294" spans="3:7">
      <c r="C294" s="42"/>
      <c r="D294" s="42"/>
      <c r="E294" s="42"/>
      <c r="F294" s="42"/>
      <c r="G294" s="42"/>
    </row>
    <row r="295" spans="3:7">
      <c r="C295" s="42"/>
      <c r="D295" s="42"/>
      <c r="E295" s="42"/>
      <c r="F295" s="42"/>
      <c r="G295" s="42"/>
    </row>
    <row r="296" spans="3:7">
      <c r="C296" s="42"/>
      <c r="D296" s="42"/>
      <c r="E296" s="42"/>
      <c r="F296" s="42"/>
      <c r="G296" s="42"/>
    </row>
    <row r="297" spans="3:7">
      <c r="C297" s="42"/>
      <c r="D297" s="42"/>
      <c r="E297" s="42"/>
      <c r="F297" s="42"/>
      <c r="G297" s="42"/>
    </row>
    <row r="298" spans="3:7">
      <c r="C298" s="42"/>
      <c r="D298" s="42"/>
      <c r="E298" s="42"/>
      <c r="F298" s="42"/>
      <c r="G298" s="42"/>
    </row>
    <row r="299" spans="3:7">
      <c r="C299" s="42"/>
      <c r="D299" s="42"/>
      <c r="E299" s="42"/>
      <c r="F299" s="42"/>
      <c r="G299" s="42"/>
    </row>
    <row r="300" spans="3:7">
      <c r="C300" s="42"/>
      <c r="D300" s="42"/>
      <c r="E300" s="42"/>
      <c r="F300" s="42"/>
      <c r="G300" s="42"/>
    </row>
    <row r="301" spans="3:7">
      <c r="C301" s="42"/>
      <c r="D301" s="42"/>
      <c r="E301" s="42"/>
      <c r="F301" s="42"/>
      <c r="G301" s="42"/>
    </row>
    <row r="302" spans="3:7">
      <c r="C302" s="42"/>
      <c r="D302" s="42"/>
      <c r="E302" s="42"/>
      <c r="F302" s="42"/>
      <c r="G302" s="42"/>
    </row>
    <row r="303" spans="3:7">
      <c r="C303" s="42"/>
      <c r="D303" s="42"/>
      <c r="E303" s="42"/>
      <c r="F303" s="42"/>
      <c r="G303" s="42"/>
    </row>
    <row r="304" spans="3:7">
      <c r="C304" s="42"/>
      <c r="D304" s="42"/>
      <c r="E304" s="42"/>
      <c r="F304" s="42"/>
      <c r="G304" s="42"/>
    </row>
    <row r="305" spans="3:7">
      <c r="C305" s="42"/>
      <c r="D305" s="42"/>
      <c r="E305" s="42"/>
      <c r="F305" s="42"/>
      <c r="G305" s="42"/>
    </row>
    <row r="306" spans="3:7">
      <c r="C306" s="42"/>
      <c r="D306" s="42"/>
      <c r="E306" s="42"/>
      <c r="F306" s="42"/>
      <c r="G306" s="42"/>
    </row>
    <row r="307" spans="3:7">
      <c r="C307" s="42"/>
      <c r="D307" s="42"/>
      <c r="E307" s="42"/>
      <c r="F307" s="42"/>
      <c r="G307" s="42"/>
    </row>
    <row r="308" spans="3:7">
      <c r="C308" s="42"/>
      <c r="D308" s="42"/>
      <c r="E308" s="42"/>
      <c r="F308" s="42"/>
      <c r="G308" s="42"/>
    </row>
    <row r="309" spans="3:7">
      <c r="C309" s="42"/>
      <c r="D309" s="42"/>
      <c r="E309" s="42"/>
      <c r="F309" s="42"/>
      <c r="G309" s="42"/>
    </row>
    <row r="310" spans="3:7">
      <c r="C310" s="42"/>
      <c r="D310" s="42"/>
      <c r="E310" s="42"/>
      <c r="F310" s="42"/>
      <c r="G310" s="42"/>
    </row>
    <row r="311" spans="3:7">
      <c r="C311" s="42"/>
      <c r="D311" s="42"/>
      <c r="E311" s="42"/>
      <c r="F311" s="42"/>
      <c r="G311" s="42"/>
    </row>
    <row r="312" spans="3:7">
      <c r="C312" s="42"/>
      <c r="D312" s="42"/>
      <c r="E312" s="42"/>
      <c r="F312" s="42"/>
      <c r="G312" s="42"/>
    </row>
    <row r="313" spans="3:7">
      <c r="C313" s="42"/>
      <c r="D313" s="42"/>
      <c r="E313" s="42"/>
      <c r="F313" s="42"/>
      <c r="G313" s="42"/>
    </row>
    <row r="314" spans="3:7">
      <c r="C314" s="42"/>
      <c r="D314" s="42"/>
      <c r="E314" s="42"/>
      <c r="F314" s="42"/>
      <c r="G314" s="42"/>
    </row>
    <row r="315" spans="3:7">
      <c r="C315" s="42"/>
      <c r="D315" s="42"/>
      <c r="E315" s="42"/>
      <c r="F315" s="42"/>
      <c r="G315" s="42"/>
    </row>
    <row r="316" spans="3:7">
      <c r="C316" s="42"/>
      <c r="D316" s="42"/>
      <c r="E316" s="42"/>
      <c r="F316" s="42"/>
      <c r="G316" s="42"/>
    </row>
    <row r="317" spans="3:7">
      <c r="C317" s="42"/>
      <c r="D317" s="42"/>
      <c r="E317" s="42"/>
      <c r="F317" s="42"/>
      <c r="G317" s="42"/>
    </row>
    <row r="318" spans="3:7">
      <c r="C318" s="42"/>
      <c r="D318" s="42"/>
      <c r="E318" s="42"/>
      <c r="F318" s="42"/>
      <c r="G318" s="42"/>
    </row>
    <row r="319" spans="3:7">
      <c r="C319" s="42"/>
      <c r="D319" s="42"/>
      <c r="E319" s="42"/>
      <c r="F319" s="42"/>
      <c r="G319" s="42"/>
    </row>
    <row r="320" spans="3:7">
      <c r="C320" s="42"/>
      <c r="D320" s="42"/>
      <c r="E320" s="42"/>
      <c r="F320" s="42"/>
      <c r="G320" s="42"/>
    </row>
    <row r="321" spans="3:7">
      <c r="C321" s="42"/>
      <c r="D321" s="42"/>
      <c r="E321" s="42"/>
      <c r="F321" s="42"/>
      <c r="G321" s="42"/>
    </row>
    <row r="322" spans="3:7">
      <c r="C322" s="42"/>
      <c r="D322" s="42"/>
      <c r="E322" s="42"/>
      <c r="F322" s="42"/>
      <c r="G322" s="42"/>
    </row>
    <row r="323" spans="3:7">
      <c r="C323" s="42"/>
      <c r="D323" s="42"/>
      <c r="E323" s="42"/>
      <c r="F323" s="42"/>
      <c r="G323" s="42"/>
    </row>
    <row r="324" spans="3:7">
      <c r="C324" s="42"/>
      <c r="D324" s="42"/>
      <c r="E324" s="42"/>
      <c r="F324" s="42"/>
      <c r="G324" s="42"/>
    </row>
    <row r="325" spans="3:7">
      <c r="C325" s="42"/>
      <c r="D325" s="42"/>
      <c r="E325" s="42"/>
      <c r="F325" s="42"/>
      <c r="G325" s="42"/>
    </row>
    <row r="326" spans="3:7">
      <c r="C326" s="42"/>
      <c r="D326" s="42"/>
      <c r="E326" s="42"/>
      <c r="F326" s="42"/>
      <c r="G326" s="42"/>
    </row>
    <row r="327" spans="3:7">
      <c r="C327" s="42"/>
      <c r="D327" s="42"/>
      <c r="E327" s="42"/>
      <c r="F327" s="42"/>
      <c r="G327" s="42"/>
    </row>
    <row r="328" spans="3:7">
      <c r="C328" s="42"/>
      <c r="D328" s="42"/>
      <c r="E328" s="42"/>
      <c r="F328" s="42"/>
      <c r="G328" s="42"/>
    </row>
    <row r="329" spans="3:7">
      <c r="C329" s="42"/>
      <c r="D329" s="42"/>
      <c r="E329" s="42"/>
      <c r="F329" s="42"/>
      <c r="G329" s="42"/>
    </row>
    <row r="330" spans="3:7">
      <c r="C330" s="42"/>
      <c r="D330" s="42"/>
      <c r="E330" s="42"/>
      <c r="F330" s="42"/>
      <c r="G330" s="42"/>
    </row>
    <row r="331" spans="3:7">
      <c r="C331" s="42"/>
      <c r="D331" s="42"/>
      <c r="E331" s="42"/>
      <c r="F331" s="42"/>
      <c r="G331" s="42"/>
    </row>
    <row r="332" spans="3:7">
      <c r="C332" s="42"/>
      <c r="D332" s="42"/>
      <c r="E332" s="42"/>
      <c r="F332" s="42"/>
      <c r="G332" s="42"/>
    </row>
    <row r="333" spans="3:7">
      <c r="C333" s="42"/>
      <c r="D333" s="42"/>
      <c r="E333" s="42"/>
      <c r="F333" s="42"/>
      <c r="G333" s="42"/>
    </row>
    <row r="334" spans="3:7">
      <c r="C334" s="42"/>
      <c r="D334" s="42"/>
      <c r="E334" s="42"/>
      <c r="F334" s="42"/>
      <c r="G334" s="42"/>
    </row>
    <row r="335" spans="3:7">
      <c r="C335" s="42"/>
      <c r="D335" s="42"/>
      <c r="E335" s="42"/>
      <c r="F335" s="42"/>
      <c r="G335" s="42"/>
    </row>
    <row r="336" spans="3:7">
      <c r="C336" s="42"/>
      <c r="D336" s="42"/>
      <c r="E336" s="42"/>
      <c r="F336" s="42"/>
      <c r="G336" s="42"/>
    </row>
    <row r="337" spans="3:7">
      <c r="C337" s="42"/>
      <c r="D337" s="42"/>
      <c r="E337" s="42"/>
      <c r="F337" s="42"/>
      <c r="G337" s="42"/>
    </row>
    <row r="338" spans="3:7">
      <c r="C338" s="42"/>
      <c r="D338" s="42"/>
      <c r="E338" s="42"/>
      <c r="F338" s="42"/>
      <c r="G338" s="42"/>
    </row>
    <row r="339" spans="3:7">
      <c r="C339" s="42"/>
      <c r="D339" s="42"/>
      <c r="E339" s="42"/>
      <c r="F339" s="42"/>
      <c r="G339" s="42"/>
    </row>
    <row r="340" spans="3:7">
      <c r="C340" s="42"/>
      <c r="D340" s="42"/>
      <c r="E340" s="42"/>
      <c r="F340" s="42"/>
      <c r="G340" s="42"/>
    </row>
    <row r="341" spans="3:7">
      <c r="C341" s="42"/>
      <c r="D341" s="42"/>
      <c r="E341" s="42"/>
      <c r="F341" s="42"/>
      <c r="G341" s="42"/>
    </row>
    <row r="342" spans="3:7">
      <c r="C342" s="42"/>
      <c r="D342" s="42"/>
      <c r="E342" s="42"/>
      <c r="F342" s="42"/>
      <c r="G342" s="42"/>
    </row>
    <row r="343" spans="3:7">
      <c r="C343" s="42"/>
      <c r="D343" s="42"/>
      <c r="E343" s="42"/>
      <c r="F343" s="42"/>
      <c r="G343" s="42"/>
    </row>
    <row r="344" spans="3:7">
      <c r="C344" s="42"/>
      <c r="D344" s="42"/>
      <c r="E344" s="42"/>
      <c r="F344" s="42"/>
      <c r="G344" s="42"/>
    </row>
    <row r="345" spans="3:7">
      <c r="C345" s="42"/>
      <c r="D345" s="42"/>
      <c r="E345" s="42"/>
      <c r="F345" s="42"/>
      <c r="G345" s="42"/>
    </row>
    <row r="346" spans="3:7">
      <c r="C346" s="42"/>
      <c r="D346" s="42"/>
      <c r="E346" s="42"/>
      <c r="F346" s="42"/>
      <c r="G346" s="42"/>
    </row>
    <row r="347" spans="3:7">
      <c r="C347" s="42"/>
      <c r="D347" s="42"/>
      <c r="E347" s="42"/>
      <c r="F347" s="42"/>
      <c r="G347" s="42"/>
    </row>
    <row r="348" spans="3:7">
      <c r="C348" s="42"/>
      <c r="D348" s="42"/>
      <c r="E348" s="42"/>
      <c r="F348" s="42"/>
      <c r="G348" s="42"/>
    </row>
    <row r="349" spans="3:7">
      <c r="C349" s="42"/>
      <c r="D349" s="42"/>
      <c r="E349" s="42"/>
      <c r="F349" s="42"/>
      <c r="G349" s="42"/>
    </row>
    <row r="350" spans="3:7">
      <c r="C350" s="42"/>
      <c r="D350" s="42"/>
      <c r="E350" s="42"/>
      <c r="F350" s="42"/>
      <c r="G350" s="42"/>
    </row>
    <row r="351" spans="3:7">
      <c r="C351" s="42"/>
      <c r="D351" s="42"/>
      <c r="E351" s="42"/>
      <c r="F351" s="42"/>
      <c r="G351" s="42"/>
    </row>
    <row r="352" spans="3:7">
      <c r="C352" s="42"/>
      <c r="D352" s="42"/>
      <c r="E352" s="42"/>
      <c r="F352" s="42"/>
      <c r="G352" s="42"/>
    </row>
    <row r="353" spans="3:7">
      <c r="C353" s="42"/>
      <c r="D353" s="42"/>
      <c r="E353" s="42"/>
      <c r="F353" s="42"/>
      <c r="G353" s="42"/>
    </row>
    <row r="354" spans="3:7">
      <c r="C354" s="42"/>
      <c r="D354" s="42"/>
      <c r="E354" s="42"/>
      <c r="F354" s="42"/>
      <c r="G354" s="42"/>
    </row>
    <row r="355" spans="3:7">
      <c r="C355" s="42"/>
      <c r="D355" s="42"/>
      <c r="E355" s="42"/>
      <c r="F355" s="42"/>
      <c r="G355" s="42"/>
    </row>
    <row r="356" spans="3:7">
      <c r="C356" s="42"/>
      <c r="D356" s="42"/>
      <c r="E356" s="42"/>
      <c r="F356" s="42"/>
      <c r="G356" s="42"/>
    </row>
    <row r="357" spans="3:7">
      <c r="C357" s="42"/>
      <c r="D357" s="42"/>
      <c r="E357" s="42"/>
      <c r="F357" s="42"/>
      <c r="G357" s="42"/>
    </row>
    <row r="358" spans="3:7">
      <c r="C358" s="42"/>
      <c r="D358" s="42"/>
      <c r="E358" s="42"/>
      <c r="F358" s="42"/>
      <c r="G358" s="42"/>
    </row>
    <row r="359" spans="3:7">
      <c r="C359" s="42"/>
      <c r="D359" s="42"/>
      <c r="E359" s="42"/>
      <c r="F359" s="42"/>
      <c r="G359" s="42"/>
    </row>
    <row r="360" spans="3:7">
      <c r="C360" s="42"/>
      <c r="D360" s="42"/>
      <c r="E360" s="42"/>
      <c r="F360" s="42"/>
      <c r="G360" s="42"/>
    </row>
    <row r="361" spans="3:7">
      <c r="C361" s="42"/>
      <c r="D361" s="42"/>
      <c r="E361" s="42"/>
      <c r="F361" s="42"/>
      <c r="G361" s="42"/>
    </row>
    <row r="362" spans="3:7">
      <c r="C362" s="42"/>
      <c r="D362" s="42"/>
      <c r="E362" s="42"/>
      <c r="F362" s="42"/>
      <c r="G362" s="42"/>
    </row>
    <row r="363" spans="3:7">
      <c r="C363" s="42"/>
      <c r="D363" s="42"/>
      <c r="E363" s="42"/>
      <c r="F363" s="42"/>
      <c r="G363" s="42"/>
    </row>
    <row r="364" spans="3:7">
      <c r="C364" s="42"/>
      <c r="D364" s="42"/>
      <c r="E364" s="42"/>
      <c r="F364" s="42"/>
      <c r="G364" s="42"/>
    </row>
    <row r="365" spans="3:7">
      <c r="C365" s="42"/>
      <c r="D365" s="42"/>
      <c r="E365" s="42"/>
      <c r="F365" s="42"/>
      <c r="G365" s="42"/>
    </row>
    <row r="366" spans="3:7">
      <c r="C366" s="42"/>
      <c r="D366" s="42"/>
      <c r="E366" s="42"/>
      <c r="F366" s="42"/>
      <c r="G366" s="42"/>
    </row>
    <row r="367" spans="3:7">
      <c r="C367" s="42"/>
      <c r="D367" s="42"/>
      <c r="E367" s="42"/>
      <c r="F367" s="42"/>
      <c r="G367" s="42"/>
    </row>
    <row r="368" spans="3:7">
      <c r="C368" s="42"/>
      <c r="D368" s="42"/>
      <c r="E368" s="42"/>
      <c r="F368" s="42"/>
      <c r="G368" s="42"/>
    </row>
    <row r="369" spans="3:7">
      <c r="C369" s="42"/>
      <c r="D369" s="42"/>
      <c r="E369" s="42"/>
      <c r="F369" s="42"/>
      <c r="G369" s="42"/>
    </row>
    <row r="370" spans="3:7">
      <c r="C370" s="42"/>
      <c r="D370" s="42"/>
      <c r="E370" s="42"/>
      <c r="F370" s="42"/>
      <c r="G370" s="42"/>
    </row>
    <row r="371" spans="3:7">
      <c r="C371" s="42"/>
      <c r="D371" s="42"/>
      <c r="E371" s="42"/>
      <c r="F371" s="42"/>
      <c r="G371" s="42"/>
    </row>
    <row r="372" spans="3:7">
      <c r="C372" s="42"/>
      <c r="D372" s="42"/>
      <c r="E372" s="42"/>
      <c r="F372" s="42"/>
      <c r="G372" s="42"/>
    </row>
    <row r="373" spans="3:7">
      <c r="C373" s="42"/>
      <c r="D373" s="42"/>
      <c r="E373" s="42"/>
      <c r="F373" s="42"/>
      <c r="G373" s="42"/>
    </row>
    <row r="374" spans="3:7">
      <c r="C374" s="42"/>
      <c r="D374" s="42"/>
      <c r="E374" s="42"/>
      <c r="F374" s="42"/>
      <c r="G374" s="42"/>
    </row>
  </sheetData>
  <mergeCells count="12">
    <mergeCell ref="AJ2:AL2"/>
    <mergeCell ref="AB2:AD2"/>
    <mergeCell ref="AF2:AH2"/>
    <mergeCell ref="T2:V2"/>
    <mergeCell ref="B2:D2"/>
    <mergeCell ref="E2:G2"/>
    <mergeCell ref="X2:Z2"/>
    <mergeCell ref="H2:J2"/>
    <mergeCell ref="K2:M2"/>
    <mergeCell ref="A2:A3"/>
    <mergeCell ref="N2:P2"/>
    <mergeCell ref="Q2:S2"/>
  </mergeCells>
  <pageMargins left="0.74803149606299213" right="0.74803149606299213" top="0.98425196850393704" bottom="0.98425196850393704" header="0.51181102362204722" footer="0.51181102362204722"/>
  <pageSetup paperSize="9" scale="90" pageOrder="overThenDown" orientation="landscape" r:id="rId1"/>
  <headerFooter alignWithMargins="0">
    <oddHeader>&amp;R&amp;9 2013 Census QuickStats about national highlights</oddHeader>
    <oddFooter>&amp;R&amp;"Arial Mäori,Regular"&amp;9www.stats.govt.nz</oddFooter>
  </headerFooter>
  <ignoredErrors>
    <ignoredError sqref="C25:V25 Y25:AL25 D28:AL28 B28:C2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5"/>
  <sheetViews>
    <sheetView zoomScaleNormal="100" workbookViewId="0">
      <pane xSplit="1" ySplit="3" topLeftCell="B91" activePane="bottomRight" state="frozen"/>
      <selection sqref="A1:B1"/>
      <selection pane="topRight" sqref="A1:B1"/>
      <selection pane="bottomLeft" sqref="A1:B1"/>
      <selection pane="bottomRight" activeCell="L102" sqref="L102"/>
    </sheetView>
  </sheetViews>
  <sheetFormatPr defaultRowHeight="12.75"/>
  <cols>
    <col min="1" max="1" width="21.28515625" style="2" customWidth="1"/>
    <col min="2" max="4" width="9.5703125" style="2" customWidth="1"/>
    <col min="5" max="5" width="9.7109375" style="2" customWidth="1"/>
    <col min="6" max="7" width="9.5703125" style="2" customWidth="1"/>
    <col min="8" max="10" width="9.5703125" style="2" bestFit="1" customWidth="1"/>
    <col min="11" max="11" width="13" style="2" customWidth="1"/>
    <col min="12" max="12" width="8.7109375" style="2" customWidth="1"/>
    <col min="13" max="14" width="9.140625" style="2"/>
    <col min="15" max="15" width="2.28515625" style="2" customWidth="1"/>
    <col min="16" max="18" width="9.140625" style="2"/>
    <col min="19" max="19" width="2" style="2" customWidth="1"/>
    <col min="20" max="22" width="9.140625" style="2"/>
    <col min="23" max="23" width="1.85546875" style="2" customWidth="1"/>
    <col min="24" max="16384" width="9.140625" style="2"/>
  </cols>
  <sheetData>
    <row r="1" spans="1:27" ht="15.75" customHeight="1">
      <c r="A1" s="28"/>
      <c r="B1" s="29"/>
    </row>
    <row r="2" spans="1:27" ht="15.75" customHeight="1">
      <c r="A2" s="231" t="s">
        <v>72</v>
      </c>
      <c r="B2" s="220" t="s">
        <v>127</v>
      </c>
      <c r="C2" s="227"/>
      <c r="D2" s="228"/>
      <c r="E2" s="220" t="s">
        <v>128</v>
      </c>
      <c r="F2" s="227"/>
      <c r="G2" s="228"/>
      <c r="H2" s="220" t="s">
        <v>102</v>
      </c>
      <c r="I2" s="227"/>
      <c r="J2" s="227"/>
      <c r="L2" s="229" t="s">
        <v>146</v>
      </c>
      <c r="M2" s="229"/>
      <c r="N2" s="229"/>
      <c r="O2" s="115"/>
      <c r="P2" s="229" t="s">
        <v>147</v>
      </c>
      <c r="Q2" s="229"/>
      <c r="R2" s="229"/>
      <c r="S2" s="115"/>
      <c r="T2" s="229" t="s">
        <v>197</v>
      </c>
      <c r="U2" s="229"/>
      <c r="V2" s="229"/>
      <c r="W2" s="115"/>
      <c r="X2" s="229" t="s">
        <v>158</v>
      </c>
      <c r="Y2" s="229"/>
      <c r="Z2" s="229"/>
    </row>
    <row r="3" spans="1:27" ht="16.5" customHeight="1">
      <c r="A3" s="232"/>
      <c r="B3" s="8" t="s">
        <v>0</v>
      </c>
      <c r="C3" s="9" t="s">
        <v>1</v>
      </c>
      <c r="D3" s="10" t="s">
        <v>34</v>
      </c>
      <c r="E3" s="8" t="s">
        <v>0</v>
      </c>
      <c r="F3" s="9" t="s">
        <v>1</v>
      </c>
      <c r="G3" s="9" t="s">
        <v>34</v>
      </c>
      <c r="H3" s="10" t="s">
        <v>0</v>
      </c>
      <c r="I3" s="9" t="s">
        <v>1</v>
      </c>
      <c r="J3" s="9" t="s">
        <v>34</v>
      </c>
      <c r="L3" s="10" t="s">
        <v>0</v>
      </c>
      <c r="M3" s="10" t="s">
        <v>1</v>
      </c>
      <c r="N3" s="10" t="s">
        <v>34</v>
      </c>
      <c r="O3" s="10"/>
      <c r="P3" s="10" t="s">
        <v>0</v>
      </c>
      <c r="Q3" s="10" t="s">
        <v>1</v>
      </c>
      <c r="R3" s="10" t="s">
        <v>34</v>
      </c>
      <c r="S3" s="10"/>
      <c r="T3" s="10" t="s">
        <v>0</v>
      </c>
      <c r="U3" s="10" t="s">
        <v>1</v>
      </c>
      <c r="V3" s="10" t="s">
        <v>34</v>
      </c>
      <c r="W3" s="10"/>
      <c r="X3" s="10" t="s">
        <v>0</v>
      </c>
      <c r="Y3" s="10" t="s">
        <v>1</v>
      </c>
      <c r="Z3" s="10" t="s">
        <v>34</v>
      </c>
    </row>
    <row r="4" spans="1:27">
      <c r="A4" s="24" t="s">
        <v>22</v>
      </c>
      <c r="B4" s="11"/>
      <c r="C4" s="11"/>
      <c r="D4" s="11"/>
      <c r="K4" s="24"/>
    </row>
    <row r="5" spans="1:27">
      <c r="A5" s="12" t="s">
        <v>154</v>
      </c>
      <c r="B5" s="156" t="s">
        <v>162</v>
      </c>
      <c r="C5" s="156" t="s">
        <v>162</v>
      </c>
      <c r="D5" s="156" t="s">
        <v>162</v>
      </c>
      <c r="E5" s="156" t="s">
        <v>162</v>
      </c>
      <c r="F5" s="156" t="s">
        <v>162</v>
      </c>
      <c r="G5" s="156" t="s">
        <v>162</v>
      </c>
      <c r="H5" s="156" t="s">
        <v>162</v>
      </c>
      <c r="I5" s="156" t="s">
        <v>162</v>
      </c>
      <c r="J5" s="156" t="s">
        <v>162</v>
      </c>
      <c r="K5" s="157"/>
      <c r="L5" s="156">
        <v>10</v>
      </c>
      <c r="M5" s="156">
        <v>10</v>
      </c>
      <c r="N5" s="156">
        <v>20</v>
      </c>
      <c r="O5" s="158"/>
      <c r="P5" s="156">
        <v>8</v>
      </c>
      <c r="Q5" s="156">
        <v>4</v>
      </c>
      <c r="R5" s="156">
        <v>12</v>
      </c>
      <c r="S5" s="158"/>
      <c r="T5" s="159">
        <v>1</v>
      </c>
      <c r="U5" s="160">
        <v>5</v>
      </c>
      <c r="V5" s="159">
        <v>6</v>
      </c>
      <c r="W5" s="158"/>
      <c r="X5" s="158">
        <v>3</v>
      </c>
      <c r="Y5" s="158">
        <v>6</v>
      </c>
      <c r="Z5" s="158">
        <v>9</v>
      </c>
      <c r="AA5" s="72"/>
    </row>
    <row r="6" spans="1:27">
      <c r="A6" s="12" t="s">
        <v>159</v>
      </c>
      <c r="B6" s="155">
        <v>100023</v>
      </c>
      <c r="C6" s="155">
        <v>95157</v>
      </c>
      <c r="D6" s="155">
        <v>195177</v>
      </c>
      <c r="E6" s="155">
        <v>87387</v>
      </c>
      <c r="F6" s="155">
        <v>83931</v>
      </c>
      <c r="G6" s="155">
        <v>171321</v>
      </c>
      <c r="H6" s="155">
        <v>100452</v>
      </c>
      <c r="I6" s="155">
        <v>95856</v>
      </c>
      <c r="J6" s="155">
        <v>196311</v>
      </c>
      <c r="K6" s="157"/>
      <c r="L6" s="156" t="s">
        <v>162</v>
      </c>
      <c r="M6" s="156" t="s">
        <v>162</v>
      </c>
      <c r="N6" s="156" t="s">
        <v>162</v>
      </c>
      <c r="O6" s="158"/>
      <c r="P6" s="156" t="s">
        <v>162</v>
      </c>
      <c r="Q6" s="156" t="s">
        <v>162</v>
      </c>
      <c r="R6" s="156" t="s">
        <v>162</v>
      </c>
      <c r="S6" s="158"/>
      <c r="T6" s="156" t="s">
        <v>162</v>
      </c>
      <c r="U6" s="156" t="s">
        <v>162</v>
      </c>
      <c r="V6" s="156" t="s">
        <v>162</v>
      </c>
      <c r="W6" s="158"/>
      <c r="X6" s="156" t="s">
        <v>162</v>
      </c>
      <c r="Y6" s="156" t="s">
        <v>162</v>
      </c>
      <c r="Z6" s="156" t="s">
        <v>162</v>
      </c>
      <c r="AA6" s="72"/>
    </row>
    <row r="7" spans="1:27">
      <c r="A7" s="12" t="s">
        <v>160</v>
      </c>
      <c r="B7" s="155">
        <v>106620</v>
      </c>
      <c r="C7" s="155">
        <v>101070</v>
      </c>
      <c r="D7" s="155">
        <v>207690</v>
      </c>
      <c r="E7" s="155">
        <v>90063</v>
      </c>
      <c r="F7" s="155">
        <v>85773</v>
      </c>
      <c r="G7" s="155">
        <v>175836</v>
      </c>
      <c r="H7" s="155">
        <v>99057</v>
      </c>
      <c r="I7" s="155">
        <v>95412</v>
      </c>
      <c r="J7" s="155">
        <v>194469</v>
      </c>
      <c r="K7" s="157"/>
      <c r="L7" s="156" t="s">
        <v>162</v>
      </c>
      <c r="M7" s="156" t="s">
        <v>162</v>
      </c>
      <c r="N7" s="156" t="s">
        <v>162</v>
      </c>
      <c r="O7" s="158"/>
      <c r="P7" s="156" t="s">
        <v>162</v>
      </c>
      <c r="Q7" s="156" t="s">
        <v>162</v>
      </c>
      <c r="R7" s="156" t="s">
        <v>162</v>
      </c>
      <c r="S7" s="158"/>
      <c r="T7" s="156" t="s">
        <v>162</v>
      </c>
      <c r="U7" s="156" t="s">
        <v>162</v>
      </c>
      <c r="V7" s="156" t="s">
        <v>162</v>
      </c>
      <c r="W7" s="158"/>
      <c r="X7" s="156" t="s">
        <v>162</v>
      </c>
      <c r="Y7" s="156" t="s">
        <v>162</v>
      </c>
      <c r="Z7" s="156" t="s">
        <v>162</v>
      </c>
      <c r="AA7" s="72"/>
    </row>
    <row r="8" spans="1:27">
      <c r="A8" s="12" t="s">
        <v>161</v>
      </c>
      <c r="B8" s="155">
        <v>108738</v>
      </c>
      <c r="C8" s="155">
        <v>104319</v>
      </c>
      <c r="D8" s="155">
        <v>213057</v>
      </c>
      <c r="E8" s="155">
        <v>96762</v>
      </c>
      <c r="F8" s="155">
        <v>92808</v>
      </c>
      <c r="G8" s="155">
        <v>189570</v>
      </c>
      <c r="H8" s="155">
        <v>98343</v>
      </c>
      <c r="I8" s="155">
        <v>94029</v>
      </c>
      <c r="J8" s="155">
        <v>192369</v>
      </c>
      <c r="K8" s="157"/>
      <c r="L8" s="156" t="s">
        <v>162</v>
      </c>
      <c r="M8" s="156" t="s">
        <v>162</v>
      </c>
      <c r="N8" s="156" t="s">
        <v>162</v>
      </c>
      <c r="O8" s="158"/>
      <c r="P8" s="156" t="s">
        <v>162</v>
      </c>
      <c r="Q8" s="156" t="s">
        <v>162</v>
      </c>
      <c r="R8" s="156" t="s">
        <v>162</v>
      </c>
      <c r="S8" s="158"/>
      <c r="T8" s="156" t="s">
        <v>162</v>
      </c>
      <c r="U8" s="156" t="s">
        <v>162</v>
      </c>
      <c r="V8" s="156" t="s">
        <v>162</v>
      </c>
      <c r="W8" s="158"/>
      <c r="X8" s="156" t="s">
        <v>162</v>
      </c>
      <c r="Y8" s="156" t="s">
        <v>162</v>
      </c>
      <c r="Z8" s="156" t="s">
        <v>162</v>
      </c>
      <c r="AA8" s="72"/>
    </row>
    <row r="9" spans="1:27">
      <c r="A9" s="12" t="s">
        <v>73</v>
      </c>
      <c r="B9" s="155">
        <v>95070</v>
      </c>
      <c r="C9" s="155">
        <v>92802</v>
      </c>
      <c r="D9" s="155">
        <v>187872</v>
      </c>
      <c r="E9" s="155">
        <v>94203</v>
      </c>
      <c r="F9" s="155">
        <v>94500</v>
      </c>
      <c r="G9" s="155">
        <v>188706</v>
      </c>
      <c r="H9" s="155">
        <v>97854</v>
      </c>
      <c r="I9" s="155">
        <v>95001</v>
      </c>
      <c r="J9" s="155">
        <v>192855</v>
      </c>
      <c r="K9" s="161"/>
      <c r="L9" s="156">
        <v>46</v>
      </c>
      <c r="M9" s="156">
        <v>70</v>
      </c>
      <c r="N9" s="156">
        <v>116</v>
      </c>
      <c r="O9" s="158"/>
      <c r="P9" s="156">
        <v>7</v>
      </c>
      <c r="Q9" s="156">
        <v>16</v>
      </c>
      <c r="R9" s="156">
        <v>23</v>
      </c>
      <c r="S9" s="158"/>
      <c r="T9" s="160">
        <v>13</v>
      </c>
      <c r="U9" s="160">
        <v>35</v>
      </c>
      <c r="V9" s="160">
        <v>48</v>
      </c>
      <c r="W9" s="158"/>
      <c r="X9" s="160">
        <v>42</v>
      </c>
      <c r="Y9" s="160">
        <v>76</v>
      </c>
      <c r="Z9" s="160">
        <v>118</v>
      </c>
      <c r="AA9" s="72"/>
    </row>
    <row r="10" spans="1:27">
      <c r="A10" s="12" t="s">
        <v>74</v>
      </c>
      <c r="B10" s="155">
        <v>82596</v>
      </c>
      <c r="C10" s="155">
        <v>84786</v>
      </c>
      <c r="D10" s="155">
        <v>167382</v>
      </c>
      <c r="E10" s="155">
        <v>75369</v>
      </c>
      <c r="F10" s="155">
        <v>78825</v>
      </c>
      <c r="G10" s="155">
        <v>154194</v>
      </c>
      <c r="H10" s="155">
        <v>88137</v>
      </c>
      <c r="I10" s="155">
        <v>91680</v>
      </c>
      <c r="J10" s="155">
        <v>179817</v>
      </c>
      <c r="K10" s="161"/>
      <c r="L10" s="156">
        <v>106</v>
      </c>
      <c r="M10" s="156">
        <v>195</v>
      </c>
      <c r="N10" s="156">
        <v>301</v>
      </c>
      <c r="O10" s="158"/>
      <c r="P10" s="156">
        <v>52</v>
      </c>
      <c r="Q10" s="156">
        <v>104</v>
      </c>
      <c r="R10" s="156">
        <v>156</v>
      </c>
      <c r="S10" s="158"/>
      <c r="T10" s="160">
        <v>86</v>
      </c>
      <c r="U10" s="160">
        <v>213</v>
      </c>
      <c r="V10" s="160">
        <v>300</v>
      </c>
      <c r="W10" s="158"/>
      <c r="X10" s="160">
        <v>157</v>
      </c>
      <c r="Y10" s="160">
        <v>394</v>
      </c>
      <c r="Z10" s="160">
        <v>551</v>
      </c>
      <c r="AA10" s="72"/>
    </row>
    <row r="11" spans="1:27">
      <c r="A11" s="12" t="s">
        <v>75</v>
      </c>
      <c r="B11" s="155">
        <v>85734</v>
      </c>
      <c r="C11" s="155">
        <v>94380</v>
      </c>
      <c r="D11" s="155">
        <v>180117</v>
      </c>
      <c r="E11" s="155">
        <v>66546</v>
      </c>
      <c r="F11" s="155">
        <v>73935</v>
      </c>
      <c r="G11" s="155">
        <v>140481</v>
      </c>
      <c r="H11" s="155">
        <v>73218</v>
      </c>
      <c r="I11" s="155">
        <v>80205</v>
      </c>
      <c r="J11" s="155">
        <v>153426</v>
      </c>
      <c r="K11" s="161"/>
      <c r="L11" s="156">
        <v>79</v>
      </c>
      <c r="M11" s="156">
        <v>216</v>
      </c>
      <c r="N11" s="156">
        <v>295</v>
      </c>
      <c r="O11" s="158"/>
      <c r="P11" s="156">
        <v>31</v>
      </c>
      <c r="Q11" s="156">
        <v>119</v>
      </c>
      <c r="R11" s="156">
        <v>150</v>
      </c>
      <c r="S11" s="158"/>
      <c r="T11" s="160">
        <v>61</v>
      </c>
      <c r="U11" s="160">
        <v>175</v>
      </c>
      <c r="V11" s="160">
        <v>236</v>
      </c>
      <c r="W11" s="158"/>
      <c r="X11" s="160">
        <v>137</v>
      </c>
      <c r="Y11" s="160">
        <v>342</v>
      </c>
      <c r="Z11" s="160">
        <v>479</v>
      </c>
      <c r="AA11" s="72"/>
    </row>
    <row r="12" spans="1:27">
      <c r="A12" s="12" t="s">
        <v>76</v>
      </c>
      <c r="B12" s="155">
        <v>98010</v>
      </c>
      <c r="C12" s="155">
        <v>108792</v>
      </c>
      <c r="D12" s="155">
        <v>206805</v>
      </c>
      <c r="E12" s="155">
        <v>78351</v>
      </c>
      <c r="F12" s="155">
        <v>91170</v>
      </c>
      <c r="G12" s="155">
        <v>169524</v>
      </c>
      <c r="H12" s="155">
        <v>73488</v>
      </c>
      <c r="I12" s="155">
        <v>83526</v>
      </c>
      <c r="J12" s="155">
        <v>157017</v>
      </c>
      <c r="K12" s="161"/>
      <c r="L12" s="156">
        <v>144</v>
      </c>
      <c r="M12" s="156">
        <v>255</v>
      </c>
      <c r="N12" s="156">
        <v>399</v>
      </c>
      <c r="O12" s="158"/>
      <c r="P12" s="156">
        <v>62</v>
      </c>
      <c r="Q12" s="156">
        <v>165</v>
      </c>
      <c r="R12" s="156">
        <v>227</v>
      </c>
      <c r="S12" s="158"/>
      <c r="T12" s="160">
        <v>79</v>
      </c>
      <c r="U12" s="160">
        <v>235</v>
      </c>
      <c r="V12" s="160">
        <v>314</v>
      </c>
      <c r="W12" s="158"/>
      <c r="X12" s="160">
        <v>169</v>
      </c>
      <c r="Y12" s="160">
        <v>454</v>
      </c>
      <c r="Z12" s="160">
        <v>623</v>
      </c>
      <c r="AA12" s="72"/>
    </row>
    <row r="13" spans="1:27">
      <c r="A13" s="12" t="s">
        <v>77</v>
      </c>
      <c r="B13" s="155">
        <v>106767</v>
      </c>
      <c r="C13" s="155">
        <v>116058</v>
      </c>
      <c r="D13" s="155">
        <v>222828</v>
      </c>
      <c r="E13" s="155">
        <v>87093</v>
      </c>
      <c r="F13" s="155">
        <v>99537</v>
      </c>
      <c r="G13" s="155">
        <v>186630</v>
      </c>
      <c r="H13" s="155">
        <v>83685</v>
      </c>
      <c r="I13" s="155">
        <v>95487</v>
      </c>
      <c r="J13" s="155">
        <v>179172</v>
      </c>
      <c r="K13" s="161"/>
      <c r="L13" s="156">
        <v>173</v>
      </c>
      <c r="M13" s="156">
        <v>341</v>
      </c>
      <c r="N13" s="156">
        <v>514</v>
      </c>
      <c r="O13" s="158"/>
      <c r="P13" s="156">
        <v>102</v>
      </c>
      <c r="Q13" s="156">
        <v>222</v>
      </c>
      <c r="R13" s="156">
        <v>324</v>
      </c>
      <c r="S13" s="158"/>
      <c r="T13" s="160">
        <v>110</v>
      </c>
      <c r="U13" s="160">
        <v>275</v>
      </c>
      <c r="V13" s="160">
        <v>385</v>
      </c>
      <c r="W13" s="158"/>
      <c r="X13" s="160">
        <v>243</v>
      </c>
      <c r="Y13" s="160">
        <v>603</v>
      </c>
      <c r="Z13" s="160">
        <v>846</v>
      </c>
      <c r="AA13" s="72"/>
    </row>
    <row r="14" spans="1:27">
      <c r="A14" s="12" t="s">
        <v>78</v>
      </c>
      <c r="B14" s="155">
        <v>107136</v>
      </c>
      <c r="C14" s="155">
        <v>112941</v>
      </c>
      <c r="D14" s="155">
        <v>220077</v>
      </c>
      <c r="E14" s="155">
        <v>92982</v>
      </c>
      <c r="F14" s="155">
        <v>102771</v>
      </c>
      <c r="G14" s="155">
        <v>195753</v>
      </c>
      <c r="H14" s="155">
        <v>99369</v>
      </c>
      <c r="I14" s="155">
        <v>112677</v>
      </c>
      <c r="J14" s="155">
        <v>212046</v>
      </c>
      <c r="K14" s="161"/>
      <c r="L14" s="156">
        <v>239</v>
      </c>
      <c r="M14" s="156">
        <v>329</v>
      </c>
      <c r="N14" s="156">
        <v>568</v>
      </c>
      <c r="O14" s="158"/>
      <c r="P14" s="156">
        <v>146</v>
      </c>
      <c r="Q14" s="156">
        <v>254</v>
      </c>
      <c r="R14" s="156">
        <v>400</v>
      </c>
      <c r="S14" s="158"/>
      <c r="T14" s="160">
        <v>153</v>
      </c>
      <c r="U14" s="160">
        <v>316</v>
      </c>
      <c r="V14" s="160">
        <v>469</v>
      </c>
      <c r="W14" s="158"/>
      <c r="X14" s="160">
        <v>328</v>
      </c>
      <c r="Y14" s="160">
        <v>667</v>
      </c>
      <c r="Z14" s="160">
        <v>995</v>
      </c>
      <c r="AA14" s="72"/>
    </row>
    <row r="15" spans="1:27">
      <c r="A15" s="12" t="s">
        <v>79</v>
      </c>
      <c r="B15" s="155">
        <v>97581</v>
      </c>
      <c r="C15" s="155">
        <v>100875</v>
      </c>
      <c r="D15" s="155">
        <v>198453</v>
      </c>
      <c r="E15" s="155">
        <v>90798</v>
      </c>
      <c r="F15" s="155">
        <v>97209</v>
      </c>
      <c r="G15" s="155">
        <v>188004</v>
      </c>
      <c r="H15" s="155">
        <v>101250</v>
      </c>
      <c r="I15" s="155">
        <v>110790</v>
      </c>
      <c r="J15" s="155">
        <v>212040</v>
      </c>
      <c r="K15" s="161"/>
      <c r="L15" s="156">
        <v>247</v>
      </c>
      <c r="M15" s="156">
        <v>337</v>
      </c>
      <c r="N15" s="156">
        <v>584</v>
      </c>
      <c r="O15" s="158"/>
      <c r="P15" s="156">
        <v>168</v>
      </c>
      <c r="Q15" s="156">
        <v>270</v>
      </c>
      <c r="R15" s="156">
        <v>438</v>
      </c>
      <c r="S15" s="158"/>
      <c r="T15" s="160">
        <v>186</v>
      </c>
      <c r="U15" s="160">
        <v>349</v>
      </c>
      <c r="V15" s="160">
        <v>535</v>
      </c>
      <c r="W15" s="158"/>
      <c r="X15" s="160">
        <v>416</v>
      </c>
      <c r="Y15" s="160">
        <v>756</v>
      </c>
      <c r="Z15" s="160">
        <v>1172</v>
      </c>
      <c r="AA15" s="72"/>
    </row>
    <row r="16" spans="1:27">
      <c r="A16" s="12" t="s">
        <v>80</v>
      </c>
      <c r="B16" s="155">
        <v>95583</v>
      </c>
      <c r="C16" s="155">
        <v>97443</v>
      </c>
      <c r="D16" s="155">
        <v>193026</v>
      </c>
      <c r="E16" s="155">
        <v>80907</v>
      </c>
      <c r="F16" s="155">
        <v>84981</v>
      </c>
      <c r="G16" s="155">
        <v>165885</v>
      </c>
      <c r="H16" s="155">
        <v>104691</v>
      </c>
      <c r="I16" s="155">
        <v>112923</v>
      </c>
      <c r="J16" s="155">
        <v>217614</v>
      </c>
      <c r="K16" s="161"/>
      <c r="L16" s="156">
        <v>220</v>
      </c>
      <c r="M16" s="156">
        <v>386</v>
      </c>
      <c r="N16" s="156">
        <v>606</v>
      </c>
      <c r="O16" s="158"/>
      <c r="P16" s="156">
        <v>163</v>
      </c>
      <c r="Q16" s="156">
        <v>282</v>
      </c>
      <c r="R16" s="156">
        <v>445</v>
      </c>
      <c r="S16" s="158"/>
      <c r="T16" s="160">
        <v>236</v>
      </c>
      <c r="U16" s="160">
        <v>362</v>
      </c>
      <c r="V16" s="160">
        <v>598</v>
      </c>
      <c r="W16" s="158"/>
      <c r="X16" s="160">
        <v>495</v>
      </c>
      <c r="Y16" s="160">
        <v>781</v>
      </c>
      <c r="Z16" s="160">
        <v>1276</v>
      </c>
      <c r="AA16" s="72"/>
    </row>
    <row r="17" spans="1:27">
      <c r="A17" s="12" t="s">
        <v>81</v>
      </c>
      <c r="B17" s="155">
        <v>75138</v>
      </c>
      <c r="C17" s="155">
        <v>76431</v>
      </c>
      <c r="D17" s="155">
        <v>151572</v>
      </c>
      <c r="E17" s="155">
        <v>78615</v>
      </c>
      <c r="F17" s="155">
        <v>81912</v>
      </c>
      <c r="G17" s="155">
        <v>160527</v>
      </c>
      <c r="H17" s="155">
        <v>94002</v>
      </c>
      <c r="I17" s="155">
        <v>99525</v>
      </c>
      <c r="J17" s="155">
        <v>193527</v>
      </c>
      <c r="K17" s="161"/>
      <c r="L17" s="156">
        <v>216</v>
      </c>
      <c r="M17" s="156">
        <v>293</v>
      </c>
      <c r="N17" s="156">
        <v>509</v>
      </c>
      <c r="O17" s="158"/>
      <c r="P17" s="156">
        <v>162</v>
      </c>
      <c r="Q17" s="156">
        <v>255</v>
      </c>
      <c r="R17" s="156">
        <v>417</v>
      </c>
      <c r="S17" s="158"/>
      <c r="T17" s="160">
        <v>210</v>
      </c>
      <c r="U17" s="160">
        <v>354</v>
      </c>
      <c r="V17" s="160">
        <v>564</v>
      </c>
      <c r="W17" s="158"/>
      <c r="X17" s="160">
        <v>476</v>
      </c>
      <c r="Y17" s="160">
        <v>777</v>
      </c>
      <c r="Z17" s="160">
        <v>1253</v>
      </c>
      <c r="AA17" s="72"/>
    </row>
    <row r="18" spans="1:27">
      <c r="A18" s="12" t="s">
        <v>82</v>
      </c>
      <c r="B18" s="155">
        <v>63006</v>
      </c>
      <c r="C18" s="155">
        <v>65343</v>
      </c>
      <c r="D18" s="155">
        <v>128352</v>
      </c>
      <c r="E18" s="155">
        <v>62361</v>
      </c>
      <c r="F18" s="155">
        <v>65274</v>
      </c>
      <c r="G18" s="155">
        <v>127638</v>
      </c>
      <c r="H18" s="155">
        <v>87831</v>
      </c>
      <c r="I18" s="155">
        <v>92397</v>
      </c>
      <c r="J18" s="155">
        <v>180225</v>
      </c>
      <c r="K18" s="161"/>
      <c r="L18" s="156">
        <v>222</v>
      </c>
      <c r="M18" s="156">
        <v>297</v>
      </c>
      <c r="N18" s="156">
        <v>519</v>
      </c>
      <c r="O18" s="158"/>
      <c r="P18" s="156">
        <v>174</v>
      </c>
      <c r="Q18" s="156">
        <v>245</v>
      </c>
      <c r="R18" s="156">
        <v>419</v>
      </c>
      <c r="S18" s="158"/>
      <c r="T18" s="160">
        <v>244</v>
      </c>
      <c r="U18" s="160">
        <v>332</v>
      </c>
      <c r="V18" s="160">
        <v>576</v>
      </c>
      <c r="W18" s="158"/>
      <c r="X18" s="160">
        <v>483</v>
      </c>
      <c r="Y18" s="160">
        <v>677</v>
      </c>
      <c r="Z18" s="160">
        <v>1160</v>
      </c>
      <c r="AA18" s="72"/>
    </row>
    <row r="19" spans="1:27">
      <c r="A19" s="12" t="s">
        <v>83</v>
      </c>
      <c r="B19" s="155">
        <v>53154</v>
      </c>
      <c r="C19" s="155">
        <v>55551</v>
      </c>
      <c r="D19" s="155">
        <v>108705</v>
      </c>
      <c r="E19" s="155">
        <v>52101</v>
      </c>
      <c r="F19" s="155">
        <v>56328</v>
      </c>
      <c r="G19" s="155">
        <v>108432</v>
      </c>
      <c r="H19" s="155">
        <v>77088</v>
      </c>
      <c r="I19" s="155">
        <v>81285</v>
      </c>
      <c r="J19" s="155">
        <v>158370</v>
      </c>
      <c r="K19" s="161"/>
      <c r="L19" s="156">
        <v>149</v>
      </c>
      <c r="M19" s="156">
        <v>195</v>
      </c>
      <c r="N19" s="156">
        <v>344</v>
      </c>
      <c r="O19" s="158"/>
      <c r="P19" s="156">
        <v>131</v>
      </c>
      <c r="Q19" s="156">
        <v>177</v>
      </c>
      <c r="R19" s="156">
        <v>308</v>
      </c>
      <c r="S19" s="158"/>
      <c r="T19" s="160">
        <v>203</v>
      </c>
      <c r="U19" s="160">
        <v>239</v>
      </c>
      <c r="V19" s="160">
        <v>442</v>
      </c>
      <c r="W19" s="158"/>
      <c r="X19" s="160">
        <v>423</v>
      </c>
      <c r="Y19" s="160">
        <v>466</v>
      </c>
      <c r="Z19" s="160">
        <v>889</v>
      </c>
      <c r="AA19" s="72"/>
    </row>
    <row r="20" spans="1:27">
      <c r="A20" s="12" t="s">
        <v>84</v>
      </c>
      <c r="B20" s="155">
        <v>49701</v>
      </c>
      <c r="C20" s="155">
        <v>54708</v>
      </c>
      <c r="D20" s="155">
        <v>104409</v>
      </c>
      <c r="E20" s="155">
        <v>42759</v>
      </c>
      <c r="F20" s="155">
        <v>47742</v>
      </c>
      <c r="G20" s="155">
        <v>90501</v>
      </c>
      <c r="H20" s="155">
        <v>58905</v>
      </c>
      <c r="I20" s="155">
        <v>64161</v>
      </c>
      <c r="J20" s="155">
        <v>123063</v>
      </c>
      <c r="K20" s="161"/>
      <c r="L20" s="156">
        <v>118</v>
      </c>
      <c r="M20" s="156">
        <v>135</v>
      </c>
      <c r="N20" s="156">
        <v>253</v>
      </c>
      <c r="O20" s="158"/>
      <c r="P20" s="156">
        <v>100</v>
      </c>
      <c r="Q20" s="156">
        <v>132</v>
      </c>
      <c r="R20" s="156">
        <v>232</v>
      </c>
      <c r="S20" s="158"/>
      <c r="T20" s="160">
        <v>145</v>
      </c>
      <c r="U20" s="160">
        <v>168</v>
      </c>
      <c r="V20" s="160">
        <v>313</v>
      </c>
      <c r="W20" s="158"/>
      <c r="X20" s="160">
        <v>231</v>
      </c>
      <c r="Y20" s="160">
        <v>229</v>
      </c>
      <c r="Z20" s="160">
        <v>460</v>
      </c>
      <c r="AA20" s="72"/>
    </row>
    <row r="21" spans="1:27">
      <c r="A21" s="12" t="s">
        <v>85</v>
      </c>
      <c r="B21" s="155">
        <v>36912</v>
      </c>
      <c r="C21" s="155">
        <v>48525</v>
      </c>
      <c r="D21" s="155">
        <v>85431</v>
      </c>
      <c r="E21" s="155">
        <v>38337</v>
      </c>
      <c r="F21" s="155">
        <v>45780</v>
      </c>
      <c r="G21" s="155">
        <v>84114</v>
      </c>
      <c r="H21" s="155">
        <v>41448</v>
      </c>
      <c r="I21" s="155">
        <v>47997</v>
      </c>
      <c r="J21" s="155">
        <v>89442</v>
      </c>
      <c r="K21" s="161"/>
      <c r="L21" s="156">
        <v>75</v>
      </c>
      <c r="M21" s="156">
        <v>91</v>
      </c>
      <c r="N21" s="156">
        <v>166</v>
      </c>
      <c r="O21" s="158"/>
      <c r="P21" s="156">
        <v>58</v>
      </c>
      <c r="Q21" s="156">
        <v>78</v>
      </c>
      <c r="R21" s="156">
        <v>136</v>
      </c>
      <c r="S21" s="158"/>
      <c r="T21" s="160">
        <v>102</v>
      </c>
      <c r="U21" s="160">
        <v>100</v>
      </c>
      <c r="V21" s="160">
        <v>202</v>
      </c>
      <c r="W21" s="158"/>
      <c r="X21" s="160">
        <v>138</v>
      </c>
      <c r="Y21" s="160">
        <v>125</v>
      </c>
      <c r="Z21" s="160">
        <v>263</v>
      </c>
      <c r="AA21" s="72"/>
    </row>
    <row r="22" spans="1:27">
      <c r="A22" s="12" t="s">
        <v>86</v>
      </c>
      <c r="B22" s="155">
        <v>20835</v>
      </c>
      <c r="C22" s="155">
        <v>34893</v>
      </c>
      <c r="D22" s="155">
        <v>55728</v>
      </c>
      <c r="E22" s="155">
        <v>25080</v>
      </c>
      <c r="F22" s="155">
        <v>37332</v>
      </c>
      <c r="G22" s="155">
        <v>62412</v>
      </c>
      <c r="H22" s="155">
        <v>31122</v>
      </c>
      <c r="I22" s="155">
        <v>39852</v>
      </c>
      <c r="J22" s="155">
        <v>70974</v>
      </c>
      <c r="K22" s="161"/>
      <c r="L22" s="156">
        <v>54</v>
      </c>
      <c r="M22" s="156">
        <v>41</v>
      </c>
      <c r="N22" s="156">
        <v>95</v>
      </c>
      <c r="O22" s="158"/>
      <c r="P22" s="156">
        <v>51</v>
      </c>
      <c r="Q22" s="156">
        <v>42</v>
      </c>
      <c r="R22" s="156">
        <v>93</v>
      </c>
      <c r="S22" s="158"/>
      <c r="T22" s="160">
        <v>57</v>
      </c>
      <c r="U22" s="160">
        <v>49</v>
      </c>
      <c r="V22" s="160">
        <v>106</v>
      </c>
      <c r="W22" s="158"/>
      <c r="X22" s="160">
        <v>62</v>
      </c>
      <c r="Y22" s="160">
        <v>63</v>
      </c>
      <c r="Z22" s="160">
        <v>125</v>
      </c>
      <c r="AA22" s="72"/>
    </row>
    <row r="23" spans="1:27">
      <c r="A23" s="12" t="s">
        <v>23</v>
      </c>
      <c r="B23" s="155">
        <v>13293</v>
      </c>
      <c r="C23" s="155">
        <v>31455</v>
      </c>
      <c r="D23" s="155">
        <v>44748</v>
      </c>
      <c r="E23" s="155">
        <v>15546</v>
      </c>
      <c r="F23" s="155">
        <v>34518</v>
      </c>
      <c r="G23" s="155">
        <v>50061</v>
      </c>
      <c r="H23" s="155">
        <v>23661</v>
      </c>
      <c r="I23" s="155">
        <v>42996</v>
      </c>
      <c r="J23" s="155">
        <v>66654</v>
      </c>
      <c r="K23" s="161"/>
      <c r="L23" s="156">
        <v>26</v>
      </c>
      <c r="M23" s="156">
        <v>25</v>
      </c>
      <c r="N23" s="156">
        <v>51</v>
      </c>
      <c r="O23" s="158"/>
      <c r="P23" s="156">
        <v>19</v>
      </c>
      <c r="Q23" s="156">
        <v>17</v>
      </c>
      <c r="R23" s="156">
        <v>36</v>
      </c>
      <c r="S23" s="158"/>
      <c r="T23" s="160">
        <v>33</v>
      </c>
      <c r="U23" s="160">
        <v>20</v>
      </c>
      <c r="V23" s="160">
        <v>53</v>
      </c>
      <c r="W23" s="158"/>
      <c r="X23" s="160">
        <v>41</v>
      </c>
      <c r="Y23" s="160">
        <v>26</v>
      </c>
      <c r="Z23" s="160">
        <v>67</v>
      </c>
      <c r="AA23" s="72"/>
    </row>
    <row r="24" spans="1:27" ht="18.75" customHeight="1">
      <c r="A24" s="37" t="s">
        <v>193</v>
      </c>
      <c r="B24" s="155">
        <f>(B9*0.4)+B10+B11+B12+B13+B14+B15+B16+B17+B18+B19+B20+B21+B22+B23</f>
        <v>1023474</v>
      </c>
      <c r="C24" s="155">
        <f t="shared" ref="C24:I24" si="0">(C9*0.4)+C10+C11+C12+C13+C14+C15+C16+C17+C18+C19+C20+C21+C22+C23</f>
        <v>1119301.8</v>
      </c>
      <c r="D24" s="155">
        <f t="shared" si="0"/>
        <v>2142781.7999999998</v>
      </c>
      <c r="E24" s="155">
        <f t="shared" si="0"/>
        <v>924526.2</v>
      </c>
      <c r="F24" s="155">
        <f t="shared" si="0"/>
        <v>1035114</v>
      </c>
      <c r="G24" s="155">
        <f t="shared" si="0"/>
        <v>1959638.4</v>
      </c>
      <c r="H24" s="155">
        <f t="shared" si="0"/>
        <v>1077036.6000000001</v>
      </c>
      <c r="I24" s="155">
        <f t="shared" si="0"/>
        <v>1193501.3999999999</v>
      </c>
      <c r="J24" s="155">
        <f>(J9*0.4)+J10+J11+J12+J13+J14+J15+J16+J17+J18+J19+J20+J21+J22+J23</f>
        <v>2270529</v>
      </c>
      <c r="K24" s="161"/>
      <c r="L24" s="156">
        <v>2124</v>
      </c>
      <c r="M24" s="156">
        <v>3216</v>
      </c>
      <c r="N24" s="156">
        <v>5340</v>
      </c>
      <c r="O24" s="158"/>
      <c r="P24" s="156">
        <v>1434</v>
      </c>
      <c r="Q24" s="156">
        <v>2382</v>
      </c>
      <c r="R24" s="156">
        <v>3816</v>
      </c>
      <c r="S24" s="158"/>
      <c r="T24" s="160">
        <v>1919</v>
      </c>
      <c r="U24" s="160">
        <v>3227</v>
      </c>
      <c r="V24" s="160">
        <v>5147</v>
      </c>
      <c r="W24" s="158"/>
      <c r="X24" s="160">
        <v>3844</v>
      </c>
      <c r="Y24" s="160">
        <v>6442</v>
      </c>
      <c r="Z24" s="160">
        <v>10286</v>
      </c>
      <c r="AA24" s="72"/>
    </row>
    <row r="25" spans="1:27">
      <c r="A25" s="37" t="s">
        <v>88</v>
      </c>
      <c r="B25" s="155">
        <v>1395897</v>
      </c>
      <c r="C25" s="155">
        <v>1475532</v>
      </c>
      <c r="D25" s="155">
        <v>2871432</v>
      </c>
      <c r="E25" s="155">
        <v>1255257</v>
      </c>
      <c r="F25" s="155">
        <v>1354332</v>
      </c>
      <c r="G25" s="155">
        <v>2609592</v>
      </c>
      <c r="H25" s="155">
        <v>1433601</v>
      </c>
      <c r="I25" s="155">
        <v>1535793</v>
      </c>
      <c r="J25" s="155">
        <v>2969394</v>
      </c>
      <c r="K25" s="161"/>
      <c r="L25" s="156"/>
      <c r="M25" s="156"/>
      <c r="N25" s="156"/>
      <c r="O25" s="158"/>
      <c r="P25" s="156"/>
      <c r="Q25" s="156"/>
      <c r="R25" s="156"/>
      <c r="S25" s="158"/>
      <c r="T25" s="160"/>
      <c r="U25" s="160"/>
      <c r="V25" s="160"/>
      <c r="W25" s="158"/>
      <c r="X25" s="160"/>
      <c r="Y25" s="160"/>
      <c r="Z25" s="160"/>
      <c r="AA25" s="72"/>
    </row>
    <row r="26" spans="1:27">
      <c r="A26" s="12"/>
      <c r="B26" s="161"/>
      <c r="C26" s="161"/>
      <c r="D26" s="161"/>
      <c r="E26" s="161"/>
      <c r="F26" s="161"/>
      <c r="G26" s="161"/>
      <c r="H26" s="161"/>
      <c r="I26" s="161"/>
      <c r="J26" s="161"/>
      <c r="K26" s="162"/>
      <c r="L26" s="159"/>
      <c r="M26" s="159"/>
      <c r="N26" s="159"/>
      <c r="O26" s="158"/>
      <c r="P26" s="159"/>
      <c r="Q26" s="159"/>
      <c r="R26" s="159"/>
      <c r="S26" s="158"/>
      <c r="T26" s="159"/>
      <c r="U26" s="159"/>
      <c r="V26" s="159"/>
      <c r="W26" s="158"/>
      <c r="X26" s="159"/>
      <c r="Y26" s="159"/>
      <c r="Z26" s="159"/>
      <c r="AA26" s="72"/>
    </row>
    <row r="27" spans="1:27">
      <c r="A27" s="24" t="s">
        <v>89</v>
      </c>
      <c r="B27" s="161"/>
      <c r="C27" s="161"/>
      <c r="D27" s="161"/>
      <c r="E27" s="161"/>
      <c r="F27" s="161"/>
      <c r="G27" s="161"/>
      <c r="H27" s="161"/>
      <c r="I27" s="161"/>
      <c r="J27" s="161"/>
      <c r="K27" s="157"/>
      <c r="L27" s="163"/>
      <c r="M27" s="159"/>
      <c r="N27" s="159"/>
      <c r="O27" s="158"/>
      <c r="P27" s="159"/>
      <c r="Q27" s="159"/>
      <c r="R27" s="159"/>
      <c r="S27" s="158"/>
      <c r="T27" s="159"/>
      <c r="U27" s="159"/>
      <c r="V27" s="159"/>
      <c r="W27" s="158"/>
      <c r="X27" s="159"/>
      <c r="Y27" s="159"/>
      <c r="Z27" s="159"/>
      <c r="AA27" s="72"/>
    </row>
    <row r="28" spans="1:27">
      <c r="A28" s="12" t="s">
        <v>154</v>
      </c>
      <c r="B28" s="156" t="s">
        <v>162</v>
      </c>
      <c r="C28" s="156" t="s">
        <v>162</v>
      </c>
      <c r="D28" s="156" t="s">
        <v>162</v>
      </c>
      <c r="E28" s="156" t="s">
        <v>162</v>
      </c>
      <c r="F28" s="156" t="s">
        <v>162</v>
      </c>
      <c r="G28" s="156" t="s">
        <v>162</v>
      </c>
      <c r="H28" s="156" t="s">
        <v>162</v>
      </c>
      <c r="I28" s="156" t="s">
        <v>162</v>
      </c>
      <c r="J28" s="156" t="s">
        <v>162</v>
      </c>
      <c r="K28" s="157"/>
      <c r="L28" s="156">
        <v>2</v>
      </c>
      <c r="M28" s="156">
        <v>3</v>
      </c>
      <c r="N28" s="156">
        <v>5</v>
      </c>
      <c r="O28" s="158"/>
      <c r="P28" s="156">
        <v>2</v>
      </c>
      <c r="Q28" s="156">
        <v>0</v>
      </c>
      <c r="R28" s="156">
        <v>2</v>
      </c>
      <c r="S28" s="158"/>
      <c r="T28" s="159">
        <v>1</v>
      </c>
      <c r="U28" s="159">
        <v>2</v>
      </c>
      <c r="V28" s="159">
        <v>3</v>
      </c>
      <c r="W28" s="158"/>
      <c r="X28" s="159">
        <v>1</v>
      </c>
      <c r="Y28" s="159">
        <v>4</v>
      </c>
      <c r="Z28" s="159">
        <v>5</v>
      </c>
      <c r="AA28" s="72"/>
    </row>
    <row r="29" spans="1:27">
      <c r="A29" s="12" t="s">
        <v>159</v>
      </c>
      <c r="B29" s="155">
        <v>34650</v>
      </c>
      <c r="C29" s="155">
        <v>32913</v>
      </c>
      <c r="D29" s="155">
        <v>67560</v>
      </c>
      <c r="E29" s="155">
        <v>34071</v>
      </c>
      <c r="F29" s="155">
        <v>32355</v>
      </c>
      <c r="G29" s="155">
        <v>66426</v>
      </c>
      <c r="H29" s="155">
        <v>36417</v>
      </c>
      <c r="I29" s="155">
        <v>34653</v>
      </c>
      <c r="J29" s="155">
        <v>71070</v>
      </c>
      <c r="K29" s="157"/>
      <c r="L29" s="156" t="s">
        <v>162</v>
      </c>
      <c r="M29" s="156" t="s">
        <v>162</v>
      </c>
      <c r="N29" s="156" t="s">
        <v>162</v>
      </c>
      <c r="O29" s="158"/>
      <c r="P29" s="156" t="s">
        <v>162</v>
      </c>
      <c r="Q29" s="156" t="s">
        <v>162</v>
      </c>
      <c r="R29" s="156" t="s">
        <v>162</v>
      </c>
      <c r="S29" s="158"/>
      <c r="T29" s="156" t="s">
        <v>162</v>
      </c>
      <c r="U29" s="156" t="s">
        <v>162</v>
      </c>
      <c r="V29" s="156" t="s">
        <v>162</v>
      </c>
      <c r="W29" s="158"/>
      <c r="X29" s="156" t="s">
        <v>162</v>
      </c>
      <c r="Y29" s="156" t="s">
        <v>162</v>
      </c>
      <c r="Z29" s="156" t="s">
        <v>162</v>
      </c>
      <c r="AA29" s="72"/>
    </row>
    <row r="30" spans="1:27">
      <c r="A30" s="12" t="s">
        <v>160</v>
      </c>
      <c r="B30" s="155">
        <v>34170</v>
      </c>
      <c r="C30" s="155">
        <v>31944</v>
      </c>
      <c r="D30" s="155">
        <v>66114</v>
      </c>
      <c r="E30" s="155">
        <v>34227</v>
      </c>
      <c r="F30" s="155">
        <v>32544</v>
      </c>
      <c r="G30" s="155">
        <v>66774</v>
      </c>
      <c r="H30" s="155">
        <v>34404</v>
      </c>
      <c r="I30" s="155">
        <v>32739</v>
      </c>
      <c r="J30" s="155">
        <v>67146</v>
      </c>
      <c r="K30" s="157"/>
      <c r="L30" s="156" t="s">
        <v>162</v>
      </c>
      <c r="M30" s="156" t="s">
        <v>162</v>
      </c>
      <c r="N30" s="156" t="s">
        <v>162</v>
      </c>
      <c r="O30" s="158"/>
      <c r="P30" s="156" t="s">
        <v>162</v>
      </c>
      <c r="Q30" s="156" t="s">
        <v>162</v>
      </c>
      <c r="R30" s="156" t="s">
        <v>162</v>
      </c>
      <c r="S30" s="158"/>
      <c r="T30" s="156" t="s">
        <v>162</v>
      </c>
      <c r="U30" s="156" t="s">
        <v>162</v>
      </c>
      <c r="V30" s="156" t="s">
        <v>162</v>
      </c>
      <c r="W30" s="158"/>
      <c r="X30" s="156" t="s">
        <v>162</v>
      </c>
      <c r="Y30" s="156" t="s">
        <v>162</v>
      </c>
      <c r="Z30" s="156" t="s">
        <v>162</v>
      </c>
      <c r="AA30" s="72"/>
    </row>
    <row r="31" spans="1:27">
      <c r="A31" s="12" t="s">
        <v>161</v>
      </c>
      <c r="B31" s="155">
        <v>31836</v>
      </c>
      <c r="C31" s="155">
        <v>30972</v>
      </c>
      <c r="D31" s="155">
        <v>62808</v>
      </c>
      <c r="E31" s="155">
        <v>34347</v>
      </c>
      <c r="F31" s="155">
        <v>32379</v>
      </c>
      <c r="G31" s="155">
        <v>66726</v>
      </c>
      <c r="H31" s="155">
        <v>32892</v>
      </c>
      <c r="I31" s="155">
        <v>31209</v>
      </c>
      <c r="J31" s="155">
        <v>64101</v>
      </c>
      <c r="K31" s="157"/>
      <c r="L31" s="156" t="s">
        <v>162</v>
      </c>
      <c r="M31" s="156" t="s">
        <v>162</v>
      </c>
      <c r="N31" s="156" t="s">
        <v>162</v>
      </c>
      <c r="O31" s="158"/>
      <c r="P31" s="156" t="s">
        <v>162</v>
      </c>
      <c r="Q31" s="156" t="s">
        <v>162</v>
      </c>
      <c r="R31" s="156" t="s">
        <v>162</v>
      </c>
      <c r="S31" s="158"/>
      <c r="T31" s="156" t="s">
        <v>162</v>
      </c>
      <c r="U31" s="156" t="s">
        <v>162</v>
      </c>
      <c r="V31" s="156" t="s">
        <v>162</v>
      </c>
      <c r="W31" s="158"/>
      <c r="X31" s="156" t="s">
        <v>162</v>
      </c>
      <c r="Y31" s="156" t="s">
        <v>162</v>
      </c>
      <c r="Z31" s="156" t="s">
        <v>162</v>
      </c>
      <c r="AA31" s="72"/>
    </row>
    <row r="32" spans="1:27">
      <c r="A32" s="12" t="s">
        <v>73</v>
      </c>
      <c r="B32" s="155">
        <v>24663</v>
      </c>
      <c r="C32" s="155">
        <v>24864</v>
      </c>
      <c r="D32" s="155">
        <v>49530</v>
      </c>
      <c r="E32" s="155">
        <v>29031</v>
      </c>
      <c r="F32" s="155">
        <v>29502</v>
      </c>
      <c r="G32" s="155">
        <v>58533</v>
      </c>
      <c r="H32" s="155">
        <v>29709</v>
      </c>
      <c r="I32" s="155">
        <v>28911</v>
      </c>
      <c r="J32" s="155">
        <v>58620</v>
      </c>
      <c r="K32" s="161"/>
      <c r="L32" s="156">
        <v>5</v>
      </c>
      <c r="M32" s="156">
        <v>19</v>
      </c>
      <c r="N32" s="156">
        <v>24</v>
      </c>
      <c r="O32" s="158"/>
      <c r="P32" s="156">
        <v>1</v>
      </c>
      <c r="Q32" s="156">
        <v>4</v>
      </c>
      <c r="R32" s="156">
        <v>5</v>
      </c>
      <c r="S32" s="158"/>
      <c r="T32" s="160">
        <v>2</v>
      </c>
      <c r="U32" s="160">
        <v>1</v>
      </c>
      <c r="V32" s="160">
        <v>3</v>
      </c>
      <c r="W32" s="158"/>
      <c r="X32" s="160">
        <v>14</v>
      </c>
      <c r="Y32" s="159">
        <v>22</v>
      </c>
      <c r="Z32" s="160">
        <v>36</v>
      </c>
      <c r="AA32" s="72"/>
    </row>
    <row r="33" spans="1:27">
      <c r="A33" s="12" t="s">
        <v>74</v>
      </c>
      <c r="B33" s="155">
        <v>20106</v>
      </c>
      <c r="C33" s="155">
        <v>21990</v>
      </c>
      <c r="D33" s="155">
        <v>42093</v>
      </c>
      <c r="E33" s="155">
        <v>20340</v>
      </c>
      <c r="F33" s="155">
        <v>22431</v>
      </c>
      <c r="G33" s="155">
        <v>42774</v>
      </c>
      <c r="H33" s="155">
        <v>22917</v>
      </c>
      <c r="I33" s="155">
        <v>25464</v>
      </c>
      <c r="J33" s="155">
        <v>48381</v>
      </c>
      <c r="K33" s="161"/>
      <c r="L33" s="156">
        <v>29</v>
      </c>
      <c r="M33" s="156">
        <v>51</v>
      </c>
      <c r="N33" s="156">
        <v>80</v>
      </c>
      <c r="O33" s="158"/>
      <c r="P33" s="156">
        <v>7</v>
      </c>
      <c r="Q33" s="156">
        <v>20</v>
      </c>
      <c r="R33" s="156">
        <v>27</v>
      </c>
      <c r="S33" s="158"/>
      <c r="T33" s="160">
        <v>11</v>
      </c>
      <c r="U33" s="160">
        <v>29</v>
      </c>
      <c r="V33" s="160">
        <v>40</v>
      </c>
      <c r="W33" s="158"/>
      <c r="X33" s="160">
        <v>28</v>
      </c>
      <c r="Y33" s="159">
        <v>84</v>
      </c>
      <c r="Z33" s="160">
        <v>112</v>
      </c>
      <c r="AA33" s="72"/>
    </row>
    <row r="34" spans="1:27">
      <c r="A34" s="12" t="s">
        <v>75</v>
      </c>
      <c r="B34" s="155">
        <v>18573</v>
      </c>
      <c r="C34" s="155">
        <v>21588</v>
      </c>
      <c r="D34" s="155">
        <v>40164</v>
      </c>
      <c r="E34" s="155">
        <v>17577</v>
      </c>
      <c r="F34" s="155">
        <v>20529</v>
      </c>
      <c r="G34" s="155">
        <v>38106</v>
      </c>
      <c r="H34" s="155">
        <v>16692</v>
      </c>
      <c r="I34" s="155">
        <v>20385</v>
      </c>
      <c r="J34" s="155">
        <v>37077</v>
      </c>
      <c r="K34" s="161"/>
      <c r="L34" s="156">
        <v>22</v>
      </c>
      <c r="M34" s="156">
        <v>61</v>
      </c>
      <c r="N34" s="156">
        <v>83</v>
      </c>
      <c r="O34" s="158"/>
      <c r="P34" s="156">
        <v>9</v>
      </c>
      <c r="Q34" s="156">
        <v>29</v>
      </c>
      <c r="R34" s="156">
        <v>38</v>
      </c>
      <c r="S34" s="158"/>
      <c r="T34" s="160">
        <v>13</v>
      </c>
      <c r="U34" s="160">
        <v>29</v>
      </c>
      <c r="V34" s="160">
        <v>42</v>
      </c>
      <c r="W34" s="158"/>
      <c r="X34" s="160">
        <v>31</v>
      </c>
      <c r="Y34" s="159">
        <v>99</v>
      </c>
      <c r="Z34" s="160">
        <v>130</v>
      </c>
      <c r="AA34" s="72"/>
    </row>
    <row r="35" spans="1:27">
      <c r="A35" s="12" t="s">
        <v>76</v>
      </c>
      <c r="B35" s="155">
        <v>18192</v>
      </c>
      <c r="C35" s="155">
        <v>21060</v>
      </c>
      <c r="D35" s="155">
        <v>39249</v>
      </c>
      <c r="E35" s="155">
        <v>18072</v>
      </c>
      <c r="F35" s="155">
        <v>21384</v>
      </c>
      <c r="G35" s="155">
        <v>39459</v>
      </c>
      <c r="H35" s="155">
        <v>15453</v>
      </c>
      <c r="I35" s="155">
        <v>18864</v>
      </c>
      <c r="J35" s="155">
        <v>34317</v>
      </c>
      <c r="K35" s="161"/>
      <c r="L35" s="156">
        <v>41</v>
      </c>
      <c r="M35" s="156">
        <v>74</v>
      </c>
      <c r="N35" s="156">
        <v>115</v>
      </c>
      <c r="O35" s="158"/>
      <c r="P35" s="156">
        <v>17</v>
      </c>
      <c r="Q35" s="156">
        <v>38</v>
      </c>
      <c r="R35" s="156">
        <v>55</v>
      </c>
      <c r="S35" s="158"/>
      <c r="T35" s="160">
        <v>20</v>
      </c>
      <c r="U35" s="160">
        <v>35</v>
      </c>
      <c r="V35" s="160">
        <v>55</v>
      </c>
      <c r="W35" s="158"/>
      <c r="X35" s="160">
        <v>51</v>
      </c>
      <c r="Y35" s="159">
        <v>126</v>
      </c>
      <c r="Z35" s="160">
        <v>177</v>
      </c>
      <c r="AA35" s="72"/>
    </row>
    <row r="36" spans="1:27">
      <c r="A36" s="12" t="s">
        <v>77</v>
      </c>
      <c r="B36" s="155">
        <v>17964</v>
      </c>
      <c r="C36" s="155">
        <v>20361</v>
      </c>
      <c r="D36" s="155">
        <v>38322</v>
      </c>
      <c r="E36" s="155">
        <v>17808</v>
      </c>
      <c r="F36" s="155">
        <v>20787</v>
      </c>
      <c r="G36" s="155">
        <v>38598</v>
      </c>
      <c r="H36" s="155">
        <v>16182</v>
      </c>
      <c r="I36" s="155">
        <v>19521</v>
      </c>
      <c r="J36" s="155">
        <v>35703</v>
      </c>
      <c r="K36" s="161"/>
      <c r="L36" s="156">
        <v>59</v>
      </c>
      <c r="M36" s="156">
        <v>89</v>
      </c>
      <c r="N36" s="156">
        <v>148</v>
      </c>
      <c r="O36" s="158"/>
      <c r="P36" s="156">
        <v>28</v>
      </c>
      <c r="Q36" s="156">
        <v>47</v>
      </c>
      <c r="R36" s="156">
        <v>75</v>
      </c>
      <c r="S36" s="158"/>
      <c r="T36" s="160">
        <v>25</v>
      </c>
      <c r="U36" s="160">
        <v>50</v>
      </c>
      <c r="V36" s="160">
        <v>75</v>
      </c>
      <c r="W36" s="158"/>
      <c r="X36" s="160">
        <v>64</v>
      </c>
      <c r="Y36" s="159">
        <v>156</v>
      </c>
      <c r="Z36" s="160">
        <v>220</v>
      </c>
      <c r="AA36" s="72"/>
    </row>
    <row r="37" spans="1:27">
      <c r="A37" s="12" t="s">
        <v>78</v>
      </c>
      <c r="B37" s="155">
        <v>15480</v>
      </c>
      <c r="C37" s="155">
        <v>17379</v>
      </c>
      <c r="D37" s="155">
        <v>32859</v>
      </c>
      <c r="E37" s="155">
        <v>17367</v>
      </c>
      <c r="F37" s="155">
        <v>19905</v>
      </c>
      <c r="G37" s="155">
        <v>37269</v>
      </c>
      <c r="H37" s="155">
        <v>17316</v>
      </c>
      <c r="I37" s="155">
        <v>20526</v>
      </c>
      <c r="J37" s="155">
        <v>37842</v>
      </c>
      <c r="K37" s="161"/>
      <c r="L37" s="156">
        <v>67</v>
      </c>
      <c r="M37" s="156">
        <v>91</v>
      </c>
      <c r="N37" s="156">
        <v>158</v>
      </c>
      <c r="O37" s="158"/>
      <c r="P37" s="156">
        <v>36</v>
      </c>
      <c r="Q37" s="156">
        <v>60</v>
      </c>
      <c r="R37" s="156">
        <v>96</v>
      </c>
      <c r="S37" s="158"/>
      <c r="T37" s="160">
        <v>31</v>
      </c>
      <c r="U37" s="160">
        <v>69</v>
      </c>
      <c r="V37" s="160">
        <v>100</v>
      </c>
      <c r="W37" s="158"/>
      <c r="X37" s="160">
        <v>87</v>
      </c>
      <c r="Y37" s="159">
        <v>160</v>
      </c>
      <c r="Z37" s="160">
        <v>247</v>
      </c>
      <c r="AA37" s="72"/>
    </row>
    <row r="38" spans="1:27">
      <c r="A38" s="12" t="s">
        <v>79</v>
      </c>
      <c r="B38" s="155">
        <v>12114</v>
      </c>
      <c r="C38" s="155">
        <v>12981</v>
      </c>
      <c r="D38" s="155">
        <v>25092</v>
      </c>
      <c r="E38" s="155">
        <v>14979</v>
      </c>
      <c r="F38" s="155">
        <v>16926</v>
      </c>
      <c r="G38" s="155">
        <v>31905</v>
      </c>
      <c r="H38" s="155">
        <v>16329</v>
      </c>
      <c r="I38" s="155">
        <v>18624</v>
      </c>
      <c r="J38" s="155">
        <v>34953</v>
      </c>
      <c r="K38" s="161"/>
      <c r="L38" s="156">
        <v>59</v>
      </c>
      <c r="M38" s="156">
        <v>97</v>
      </c>
      <c r="N38" s="156">
        <v>156</v>
      </c>
      <c r="O38" s="158"/>
      <c r="P38" s="156">
        <v>37</v>
      </c>
      <c r="Q38" s="156">
        <v>65</v>
      </c>
      <c r="R38" s="156">
        <v>102</v>
      </c>
      <c r="S38" s="158"/>
      <c r="T38" s="160">
        <v>41</v>
      </c>
      <c r="U38" s="160">
        <v>65</v>
      </c>
      <c r="V38" s="160">
        <v>106</v>
      </c>
      <c r="W38" s="158"/>
      <c r="X38" s="160">
        <v>106</v>
      </c>
      <c r="Y38" s="159">
        <v>174</v>
      </c>
      <c r="Z38" s="160">
        <v>280</v>
      </c>
      <c r="AA38" s="72"/>
    </row>
    <row r="39" spans="1:27">
      <c r="A39" s="12" t="s">
        <v>80</v>
      </c>
      <c r="B39" s="155">
        <v>9462</v>
      </c>
      <c r="C39" s="155">
        <v>10008</v>
      </c>
      <c r="D39" s="155">
        <v>19473</v>
      </c>
      <c r="E39" s="155">
        <v>11595</v>
      </c>
      <c r="F39" s="155">
        <v>12597</v>
      </c>
      <c r="G39" s="155">
        <v>24192</v>
      </c>
      <c r="H39" s="155">
        <v>15204</v>
      </c>
      <c r="I39" s="155">
        <v>17721</v>
      </c>
      <c r="J39" s="155">
        <v>32925</v>
      </c>
      <c r="K39" s="161"/>
      <c r="L39" s="156">
        <v>51</v>
      </c>
      <c r="M39" s="156">
        <v>81</v>
      </c>
      <c r="N39" s="156">
        <v>132</v>
      </c>
      <c r="O39" s="158"/>
      <c r="P39" s="156">
        <v>32</v>
      </c>
      <c r="Q39" s="156">
        <v>48</v>
      </c>
      <c r="R39" s="156">
        <v>80</v>
      </c>
      <c r="S39" s="158"/>
      <c r="T39" s="160">
        <v>33</v>
      </c>
      <c r="U39" s="160">
        <v>63</v>
      </c>
      <c r="V39" s="160">
        <v>96</v>
      </c>
      <c r="W39" s="158"/>
      <c r="X39" s="160">
        <v>105</v>
      </c>
      <c r="Y39" s="159">
        <v>165</v>
      </c>
      <c r="Z39" s="160">
        <v>270</v>
      </c>
      <c r="AA39" s="72"/>
    </row>
    <row r="40" spans="1:27">
      <c r="A40" s="12" t="s">
        <v>81</v>
      </c>
      <c r="B40" s="155">
        <v>6690</v>
      </c>
      <c r="C40" s="155">
        <v>7134</v>
      </c>
      <c r="D40" s="155">
        <v>13824</v>
      </c>
      <c r="E40" s="155">
        <v>8868</v>
      </c>
      <c r="F40" s="155">
        <v>9762</v>
      </c>
      <c r="G40" s="155">
        <v>18627</v>
      </c>
      <c r="H40" s="155">
        <v>11634</v>
      </c>
      <c r="I40" s="155">
        <v>13449</v>
      </c>
      <c r="J40" s="155">
        <v>25083</v>
      </c>
      <c r="K40" s="161"/>
      <c r="L40" s="156">
        <v>33</v>
      </c>
      <c r="M40" s="156">
        <v>55</v>
      </c>
      <c r="N40" s="156">
        <v>88</v>
      </c>
      <c r="O40" s="158"/>
      <c r="P40" s="156">
        <v>27</v>
      </c>
      <c r="Q40" s="156">
        <v>42</v>
      </c>
      <c r="R40" s="156">
        <v>69</v>
      </c>
      <c r="S40" s="158"/>
      <c r="T40" s="160">
        <v>28</v>
      </c>
      <c r="U40" s="160">
        <v>39</v>
      </c>
      <c r="V40" s="160">
        <v>67</v>
      </c>
      <c r="W40" s="158"/>
      <c r="X40" s="160">
        <v>72</v>
      </c>
      <c r="Y40" s="159">
        <v>123</v>
      </c>
      <c r="Z40" s="160">
        <v>195</v>
      </c>
      <c r="AA40" s="72"/>
    </row>
    <row r="41" spans="1:27">
      <c r="A41" s="12" t="s">
        <v>82</v>
      </c>
      <c r="B41" s="155">
        <v>5592</v>
      </c>
      <c r="C41" s="155">
        <v>5958</v>
      </c>
      <c r="D41" s="155">
        <v>11550</v>
      </c>
      <c r="E41" s="155">
        <v>6096</v>
      </c>
      <c r="F41" s="155">
        <v>6717</v>
      </c>
      <c r="G41" s="155">
        <v>12813</v>
      </c>
      <c r="H41" s="155">
        <v>9021</v>
      </c>
      <c r="I41" s="155">
        <v>10179</v>
      </c>
      <c r="J41" s="155">
        <v>19200</v>
      </c>
      <c r="K41" s="161"/>
      <c r="L41" s="156">
        <v>38</v>
      </c>
      <c r="M41" s="156">
        <v>42</v>
      </c>
      <c r="N41" s="156">
        <v>80</v>
      </c>
      <c r="O41" s="158"/>
      <c r="P41" s="156">
        <v>17</v>
      </c>
      <c r="Q41" s="156">
        <v>34</v>
      </c>
      <c r="R41" s="156">
        <v>51</v>
      </c>
      <c r="S41" s="158"/>
      <c r="T41" s="160">
        <v>15</v>
      </c>
      <c r="U41" s="160">
        <v>41</v>
      </c>
      <c r="V41" s="160">
        <v>56</v>
      </c>
      <c r="W41" s="158"/>
      <c r="X41" s="160">
        <v>71</v>
      </c>
      <c r="Y41" s="159">
        <v>101</v>
      </c>
      <c r="Z41" s="160">
        <v>172</v>
      </c>
      <c r="AA41" s="72"/>
    </row>
    <row r="42" spans="1:27">
      <c r="A42" s="12" t="s">
        <v>83</v>
      </c>
      <c r="B42" s="155">
        <v>3840</v>
      </c>
      <c r="C42" s="155">
        <v>4101</v>
      </c>
      <c r="D42" s="155">
        <v>7938</v>
      </c>
      <c r="E42" s="155">
        <v>4845</v>
      </c>
      <c r="F42" s="155">
        <v>5310</v>
      </c>
      <c r="G42" s="155">
        <v>10158</v>
      </c>
      <c r="H42" s="155">
        <v>6084</v>
      </c>
      <c r="I42" s="155">
        <v>6876</v>
      </c>
      <c r="J42" s="155">
        <v>12960</v>
      </c>
      <c r="K42" s="161"/>
      <c r="L42" s="156">
        <v>27</v>
      </c>
      <c r="M42" s="156">
        <v>24</v>
      </c>
      <c r="N42" s="156">
        <v>51</v>
      </c>
      <c r="O42" s="158"/>
      <c r="P42" s="156">
        <v>20</v>
      </c>
      <c r="Q42" s="156">
        <v>23</v>
      </c>
      <c r="R42" s="156">
        <v>43</v>
      </c>
      <c r="S42" s="158"/>
      <c r="T42" s="160">
        <v>22</v>
      </c>
      <c r="U42" s="160">
        <v>26</v>
      </c>
      <c r="V42" s="160">
        <v>48</v>
      </c>
      <c r="W42" s="158"/>
      <c r="X42" s="160">
        <v>52</v>
      </c>
      <c r="Y42" s="159">
        <v>68</v>
      </c>
      <c r="Z42" s="160">
        <v>120</v>
      </c>
      <c r="AA42" s="72"/>
    </row>
    <row r="43" spans="1:27">
      <c r="A43" s="12" t="s">
        <v>84</v>
      </c>
      <c r="B43" s="155">
        <v>2304</v>
      </c>
      <c r="C43" s="155">
        <v>2769</v>
      </c>
      <c r="D43" s="155">
        <v>5070</v>
      </c>
      <c r="E43" s="155">
        <v>3039</v>
      </c>
      <c r="F43" s="155">
        <v>3471</v>
      </c>
      <c r="G43" s="155">
        <v>6510</v>
      </c>
      <c r="H43" s="155">
        <v>4302</v>
      </c>
      <c r="I43" s="155">
        <v>4929</v>
      </c>
      <c r="J43" s="155">
        <v>9231</v>
      </c>
      <c r="K43" s="161"/>
      <c r="L43" s="156">
        <v>15</v>
      </c>
      <c r="M43" s="156">
        <v>24</v>
      </c>
      <c r="N43" s="156">
        <v>39</v>
      </c>
      <c r="O43" s="158"/>
      <c r="P43" s="156">
        <v>12</v>
      </c>
      <c r="Q43" s="156">
        <v>19</v>
      </c>
      <c r="R43" s="156">
        <v>31</v>
      </c>
      <c r="S43" s="158"/>
      <c r="T43" s="160">
        <v>13</v>
      </c>
      <c r="U43" s="160">
        <v>16</v>
      </c>
      <c r="V43" s="160">
        <v>29</v>
      </c>
      <c r="W43" s="158"/>
      <c r="X43" s="160">
        <v>14</v>
      </c>
      <c r="Y43" s="159">
        <v>21</v>
      </c>
      <c r="Z43" s="160">
        <v>35</v>
      </c>
      <c r="AA43" s="72"/>
    </row>
    <row r="44" spans="1:27">
      <c r="A44" s="12" t="s">
        <v>85</v>
      </c>
      <c r="B44" s="155">
        <v>1134</v>
      </c>
      <c r="C44" s="155">
        <v>1554</v>
      </c>
      <c r="D44" s="155">
        <v>2688</v>
      </c>
      <c r="E44" s="155">
        <v>1620</v>
      </c>
      <c r="F44" s="155">
        <v>2190</v>
      </c>
      <c r="G44" s="155">
        <v>3810</v>
      </c>
      <c r="H44" s="155">
        <v>2424</v>
      </c>
      <c r="I44" s="155">
        <v>3102</v>
      </c>
      <c r="J44" s="155">
        <v>5526</v>
      </c>
      <c r="K44" s="161"/>
      <c r="L44" s="156">
        <v>3</v>
      </c>
      <c r="M44" s="156">
        <v>4</v>
      </c>
      <c r="N44" s="156">
        <v>7</v>
      </c>
      <c r="O44" s="158"/>
      <c r="P44" s="156">
        <v>3</v>
      </c>
      <c r="Q44" s="156">
        <v>6</v>
      </c>
      <c r="R44" s="156">
        <v>9</v>
      </c>
      <c r="S44" s="158"/>
      <c r="T44" s="160">
        <v>10</v>
      </c>
      <c r="U44" s="160">
        <v>9</v>
      </c>
      <c r="V44" s="160">
        <v>19</v>
      </c>
      <c r="W44" s="158"/>
      <c r="X44" s="160">
        <v>10</v>
      </c>
      <c r="Y44" s="159">
        <v>13</v>
      </c>
      <c r="Z44" s="160">
        <v>23</v>
      </c>
      <c r="AA44" s="72"/>
    </row>
    <row r="45" spans="1:27">
      <c r="A45" s="12" t="s">
        <v>86</v>
      </c>
      <c r="B45" s="155">
        <v>471</v>
      </c>
      <c r="C45" s="155">
        <v>747</v>
      </c>
      <c r="D45" s="155">
        <v>1218</v>
      </c>
      <c r="E45" s="155">
        <v>693</v>
      </c>
      <c r="F45" s="155">
        <v>1071</v>
      </c>
      <c r="G45" s="155">
        <v>1764</v>
      </c>
      <c r="H45" s="155">
        <v>1167</v>
      </c>
      <c r="I45" s="155">
        <v>1812</v>
      </c>
      <c r="J45" s="155">
        <v>2979</v>
      </c>
      <c r="K45" s="161"/>
      <c r="L45" s="156">
        <v>2</v>
      </c>
      <c r="M45" s="156">
        <v>0</v>
      </c>
      <c r="N45" s="156">
        <v>2</v>
      </c>
      <c r="O45" s="158"/>
      <c r="P45" s="156">
        <v>5</v>
      </c>
      <c r="Q45" s="156">
        <v>1</v>
      </c>
      <c r="R45" s="156">
        <v>6</v>
      </c>
      <c r="S45" s="158"/>
      <c r="T45" s="160">
        <v>3</v>
      </c>
      <c r="U45" s="160">
        <v>2</v>
      </c>
      <c r="V45" s="160">
        <v>5</v>
      </c>
      <c r="W45" s="158"/>
      <c r="X45" s="160">
        <v>3</v>
      </c>
      <c r="Y45" s="159">
        <v>0</v>
      </c>
      <c r="Z45" s="160">
        <v>3</v>
      </c>
      <c r="AA45" s="72"/>
    </row>
    <row r="46" spans="1:27">
      <c r="A46" s="12" t="s">
        <v>23</v>
      </c>
      <c r="B46" s="155">
        <v>246</v>
      </c>
      <c r="C46" s="155">
        <v>477</v>
      </c>
      <c r="D46" s="155">
        <v>726</v>
      </c>
      <c r="E46" s="155">
        <v>276</v>
      </c>
      <c r="F46" s="155">
        <v>609</v>
      </c>
      <c r="G46" s="155">
        <v>888</v>
      </c>
      <c r="H46" s="155">
        <v>495</v>
      </c>
      <c r="I46" s="155">
        <v>996</v>
      </c>
      <c r="J46" s="155">
        <v>1491</v>
      </c>
      <c r="K46" s="161"/>
      <c r="L46" s="164">
        <v>0</v>
      </c>
      <c r="M46" s="164">
        <v>0</v>
      </c>
      <c r="N46" s="164">
        <v>0</v>
      </c>
      <c r="O46" s="158"/>
      <c r="P46" s="156">
        <v>1</v>
      </c>
      <c r="Q46" s="156">
        <v>0</v>
      </c>
      <c r="R46" s="156">
        <v>1</v>
      </c>
      <c r="S46" s="158"/>
      <c r="T46" s="160">
        <v>1</v>
      </c>
      <c r="U46" s="160">
        <v>0</v>
      </c>
      <c r="V46" s="160">
        <v>1</v>
      </c>
      <c r="W46" s="158"/>
      <c r="X46" s="160">
        <v>1</v>
      </c>
      <c r="Y46" s="159">
        <v>1</v>
      </c>
      <c r="Z46" s="160">
        <v>2</v>
      </c>
      <c r="AA46" s="72"/>
    </row>
    <row r="47" spans="1:27" ht="22.5">
      <c r="A47" s="37" t="s">
        <v>194</v>
      </c>
      <c r="B47" s="155">
        <f>(B32*0.4)+B33+B34+B35+B36+B37+B38+B39+B40+B41+B42+B43+B44+B45+B46</f>
        <v>142033.20000000001</v>
      </c>
      <c r="C47" s="155">
        <f>(C32*0.4)+C33+C34+C35+C36+C37+C38+C39+C40+C41+C42+C43+C44+C45+C46</f>
        <v>158052.6</v>
      </c>
      <c r="D47" s="155">
        <f t="shared" ref="D47:J47" si="1">(D32*0.4)+D33+D34+D35+D36+D37+D38+D39+D40+D41+D42+D43+D44+D45+D46</f>
        <v>300078</v>
      </c>
      <c r="E47" s="155">
        <f t="shared" si="1"/>
        <v>154787.4</v>
      </c>
      <c r="F47" s="155">
        <f t="shared" si="1"/>
        <v>175489.8</v>
      </c>
      <c r="G47" s="155">
        <f t="shared" si="1"/>
        <v>330286.2</v>
      </c>
      <c r="H47" s="155">
        <f t="shared" si="1"/>
        <v>167103.6</v>
      </c>
      <c r="I47" s="155">
        <f t="shared" si="1"/>
        <v>194012.4</v>
      </c>
      <c r="J47" s="155">
        <f t="shared" si="1"/>
        <v>361116</v>
      </c>
      <c r="K47" s="161"/>
      <c r="L47" s="156">
        <v>453</v>
      </c>
      <c r="M47" s="156">
        <v>715</v>
      </c>
      <c r="N47" s="156">
        <v>1168</v>
      </c>
      <c r="O47" s="158"/>
      <c r="P47" s="156">
        <v>254</v>
      </c>
      <c r="Q47" s="156">
        <v>436</v>
      </c>
      <c r="R47" s="156">
        <v>690</v>
      </c>
      <c r="S47" s="158"/>
      <c r="T47" s="160">
        <v>269</v>
      </c>
      <c r="U47" s="160">
        <v>476</v>
      </c>
      <c r="V47" s="160">
        <v>745</v>
      </c>
      <c r="W47" s="158"/>
      <c r="X47" s="160">
        <v>710</v>
      </c>
      <c r="Y47" s="159">
        <v>1317</v>
      </c>
      <c r="Z47" s="160">
        <v>2027</v>
      </c>
      <c r="AA47" s="72"/>
    </row>
    <row r="48" spans="1:27">
      <c r="A48" s="18" t="s">
        <v>90</v>
      </c>
      <c r="B48" s="155">
        <v>257484</v>
      </c>
      <c r="C48" s="155">
        <v>268800</v>
      </c>
      <c r="D48" s="155">
        <v>526281</v>
      </c>
      <c r="E48" s="155">
        <v>274860</v>
      </c>
      <c r="F48" s="155">
        <v>290469</v>
      </c>
      <c r="G48" s="155">
        <v>565326</v>
      </c>
      <c r="H48" s="155">
        <v>288639</v>
      </c>
      <c r="I48" s="155">
        <v>309966</v>
      </c>
      <c r="J48" s="155">
        <v>598605</v>
      </c>
      <c r="K48" s="161"/>
      <c r="L48" s="156"/>
      <c r="M48" s="156"/>
      <c r="N48" s="156"/>
      <c r="O48" s="158"/>
      <c r="P48" s="156"/>
      <c r="Q48" s="156"/>
      <c r="R48" s="156"/>
      <c r="S48" s="158"/>
      <c r="T48" s="160"/>
      <c r="U48" s="160"/>
      <c r="V48" s="160"/>
      <c r="W48" s="158"/>
      <c r="X48" s="160"/>
      <c r="Y48" s="159"/>
      <c r="Z48" s="160"/>
      <c r="AA48" s="72"/>
    </row>
    <row r="49" spans="1:27">
      <c r="A49" s="12"/>
      <c r="B49" s="161"/>
      <c r="C49" s="161"/>
      <c r="D49" s="161"/>
      <c r="E49" s="161"/>
      <c r="F49" s="161"/>
      <c r="G49" s="161"/>
      <c r="H49" s="161"/>
      <c r="I49" s="161"/>
      <c r="J49" s="161"/>
      <c r="K49" s="162"/>
      <c r="L49" s="159"/>
      <c r="M49" s="159"/>
      <c r="N49" s="159"/>
      <c r="O49" s="158"/>
      <c r="P49" s="159"/>
      <c r="Q49" s="159"/>
      <c r="R49" s="159"/>
      <c r="S49" s="158"/>
      <c r="T49" s="159"/>
      <c r="U49" s="159"/>
      <c r="V49" s="159"/>
      <c r="W49" s="158"/>
      <c r="X49" s="159"/>
      <c r="Y49" s="159"/>
      <c r="Z49" s="159"/>
      <c r="AA49" s="72"/>
    </row>
    <row r="50" spans="1:27">
      <c r="A50" s="24" t="s">
        <v>24</v>
      </c>
      <c r="B50" s="161"/>
      <c r="C50" s="161"/>
      <c r="D50" s="161"/>
      <c r="E50" s="161"/>
      <c r="F50" s="161"/>
      <c r="G50" s="161"/>
      <c r="H50" s="161"/>
      <c r="I50" s="161"/>
      <c r="J50" s="161"/>
      <c r="K50" s="157"/>
      <c r="L50" s="159"/>
      <c r="M50" s="159"/>
      <c r="N50" s="159"/>
      <c r="O50" s="158"/>
      <c r="P50" s="159"/>
      <c r="Q50" s="159"/>
      <c r="R50" s="159"/>
      <c r="S50" s="158"/>
      <c r="T50" s="159"/>
      <c r="U50" s="159"/>
      <c r="V50" s="159"/>
      <c r="W50" s="158"/>
      <c r="X50" s="159"/>
      <c r="Y50" s="159"/>
      <c r="Z50" s="159"/>
      <c r="AA50" s="72"/>
    </row>
    <row r="51" spans="1:27">
      <c r="A51" s="12" t="s">
        <v>154</v>
      </c>
      <c r="B51" s="156" t="s">
        <v>162</v>
      </c>
      <c r="C51" s="156" t="s">
        <v>162</v>
      </c>
      <c r="D51" s="156" t="s">
        <v>162</v>
      </c>
      <c r="E51" s="156" t="s">
        <v>162</v>
      </c>
      <c r="F51" s="156" t="s">
        <v>162</v>
      </c>
      <c r="G51" s="156" t="s">
        <v>162</v>
      </c>
      <c r="H51" s="156" t="s">
        <v>162</v>
      </c>
      <c r="I51" s="156" t="s">
        <v>162</v>
      </c>
      <c r="J51" s="156" t="s">
        <v>162</v>
      </c>
      <c r="K51" s="157"/>
      <c r="L51" s="156">
        <v>2</v>
      </c>
      <c r="M51" s="156">
        <v>1</v>
      </c>
      <c r="N51" s="156">
        <v>3</v>
      </c>
      <c r="O51" s="158"/>
      <c r="P51" s="156">
        <v>1</v>
      </c>
      <c r="Q51" s="156">
        <v>0</v>
      </c>
      <c r="R51" s="156">
        <v>1</v>
      </c>
      <c r="S51" s="158"/>
      <c r="T51" s="159">
        <v>0</v>
      </c>
      <c r="U51" s="159">
        <v>0</v>
      </c>
      <c r="V51" s="159">
        <v>0</v>
      </c>
      <c r="W51" s="158"/>
      <c r="X51" s="159"/>
      <c r="Y51" s="159"/>
      <c r="Z51" s="159"/>
      <c r="AA51" s="72"/>
    </row>
    <row r="52" spans="1:27">
      <c r="A52" s="12" t="s">
        <v>159</v>
      </c>
      <c r="B52" s="155">
        <v>16659</v>
      </c>
      <c r="C52" s="155">
        <v>16116</v>
      </c>
      <c r="D52" s="155">
        <v>32775</v>
      </c>
      <c r="E52" s="155">
        <v>17916</v>
      </c>
      <c r="F52" s="155">
        <v>16935</v>
      </c>
      <c r="G52" s="155">
        <v>34848</v>
      </c>
      <c r="H52" s="155">
        <v>19398</v>
      </c>
      <c r="I52" s="155">
        <v>18453</v>
      </c>
      <c r="J52" s="155">
        <v>37851</v>
      </c>
      <c r="K52" s="157"/>
      <c r="L52" s="156" t="s">
        <v>162</v>
      </c>
      <c r="M52" s="156" t="s">
        <v>162</v>
      </c>
      <c r="N52" s="156" t="s">
        <v>162</v>
      </c>
      <c r="O52" s="158"/>
      <c r="P52" s="156" t="s">
        <v>162</v>
      </c>
      <c r="Q52" s="156" t="s">
        <v>162</v>
      </c>
      <c r="R52" s="156" t="s">
        <v>162</v>
      </c>
      <c r="S52" s="158"/>
      <c r="T52" s="156" t="s">
        <v>162</v>
      </c>
      <c r="U52" s="156" t="s">
        <v>162</v>
      </c>
      <c r="V52" s="156" t="s">
        <v>162</v>
      </c>
      <c r="W52" s="158"/>
      <c r="X52" s="156" t="s">
        <v>162</v>
      </c>
      <c r="Y52" s="156" t="s">
        <v>162</v>
      </c>
      <c r="Z52" s="156" t="s">
        <v>162</v>
      </c>
      <c r="AA52" s="72"/>
    </row>
    <row r="53" spans="1:27">
      <c r="A53" s="12" t="s">
        <v>160</v>
      </c>
      <c r="B53" s="155">
        <v>15729</v>
      </c>
      <c r="C53" s="155">
        <v>14754</v>
      </c>
      <c r="D53" s="155">
        <v>30483</v>
      </c>
      <c r="E53" s="155">
        <v>17085</v>
      </c>
      <c r="F53" s="155">
        <v>16512</v>
      </c>
      <c r="G53" s="155">
        <v>33597</v>
      </c>
      <c r="H53" s="155">
        <v>17688</v>
      </c>
      <c r="I53" s="155">
        <v>16848</v>
      </c>
      <c r="J53" s="155">
        <v>34536</v>
      </c>
      <c r="K53" s="157"/>
      <c r="L53" s="156" t="s">
        <v>162</v>
      </c>
      <c r="M53" s="156" t="s">
        <v>162</v>
      </c>
      <c r="N53" s="156" t="s">
        <v>162</v>
      </c>
      <c r="O53" s="158"/>
      <c r="P53" s="156" t="s">
        <v>162</v>
      </c>
      <c r="Q53" s="156" t="s">
        <v>162</v>
      </c>
      <c r="R53" s="156" t="s">
        <v>162</v>
      </c>
      <c r="S53" s="158"/>
      <c r="T53" s="156" t="s">
        <v>162</v>
      </c>
      <c r="U53" s="156" t="s">
        <v>162</v>
      </c>
      <c r="V53" s="156" t="s">
        <v>162</v>
      </c>
      <c r="W53" s="158"/>
      <c r="X53" s="156" t="s">
        <v>162</v>
      </c>
      <c r="Y53" s="156" t="s">
        <v>162</v>
      </c>
      <c r="Z53" s="156" t="s">
        <v>162</v>
      </c>
      <c r="AA53" s="72"/>
    </row>
    <row r="54" spans="1:27">
      <c r="A54" s="12" t="s">
        <v>161</v>
      </c>
      <c r="B54" s="155">
        <v>13758</v>
      </c>
      <c r="C54" s="155">
        <v>13131</v>
      </c>
      <c r="D54" s="155">
        <v>26889</v>
      </c>
      <c r="E54" s="155">
        <v>16293</v>
      </c>
      <c r="F54" s="155">
        <v>15606</v>
      </c>
      <c r="G54" s="155">
        <v>31899</v>
      </c>
      <c r="H54" s="155">
        <v>16809</v>
      </c>
      <c r="I54" s="155">
        <v>16323</v>
      </c>
      <c r="J54" s="155">
        <v>33129</v>
      </c>
      <c r="K54" s="157"/>
      <c r="L54" s="156" t="s">
        <v>162</v>
      </c>
      <c r="M54" s="156" t="s">
        <v>162</v>
      </c>
      <c r="N54" s="156" t="s">
        <v>162</v>
      </c>
      <c r="O54" s="158"/>
      <c r="P54" s="156" t="s">
        <v>162</v>
      </c>
      <c r="Q54" s="156" t="s">
        <v>162</v>
      </c>
      <c r="R54" s="156" t="s">
        <v>162</v>
      </c>
      <c r="S54" s="158"/>
      <c r="T54" s="156" t="s">
        <v>162</v>
      </c>
      <c r="U54" s="156" t="s">
        <v>162</v>
      </c>
      <c r="V54" s="156" t="s">
        <v>162</v>
      </c>
      <c r="W54" s="158"/>
      <c r="X54" s="156" t="s">
        <v>162</v>
      </c>
      <c r="Y54" s="156" t="s">
        <v>162</v>
      </c>
      <c r="Z54" s="156" t="s">
        <v>162</v>
      </c>
      <c r="AA54" s="72"/>
    </row>
    <row r="55" spans="1:27">
      <c r="A55" s="12" t="s">
        <v>73</v>
      </c>
      <c r="B55" s="155">
        <v>10701</v>
      </c>
      <c r="C55" s="155">
        <v>10785</v>
      </c>
      <c r="D55" s="155">
        <v>21486</v>
      </c>
      <c r="E55" s="155">
        <v>13935</v>
      </c>
      <c r="F55" s="155">
        <v>13755</v>
      </c>
      <c r="G55" s="155">
        <v>27690</v>
      </c>
      <c r="H55" s="155">
        <v>15492</v>
      </c>
      <c r="I55" s="155">
        <v>15471</v>
      </c>
      <c r="J55" s="155">
        <v>30963</v>
      </c>
      <c r="K55" s="161"/>
      <c r="L55" s="156">
        <v>4</v>
      </c>
      <c r="M55" s="156">
        <v>9</v>
      </c>
      <c r="N55" s="156">
        <v>13</v>
      </c>
      <c r="O55" s="158"/>
      <c r="P55" s="156">
        <v>1</v>
      </c>
      <c r="Q55" s="156">
        <v>0</v>
      </c>
      <c r="R55" s="156">
        <v>1</v>
      </c>
      <c r="S55" s="158"/>
      <c r="T55" s="160">
        <v>3</v>
      </c>
      <c r="U55" s="160">
        <v>0</v>
      </c>
      <c r="V55" s="160">
        <v>3</v>
      </c>
      <c r="W55" s="158"/>
      <c r="X55" s="159">
        <v>0</v>
      </c>
      <c r="Y55" s="159">
        <v>2</v>
      </c>
      <c r="Z55" s="159">
        <v>0</v>
      </c>
      <c r="AA55" s="72"/>
    </row>
    <row r="56" spans="1:27">
      <c r="A56" s="12" t="s">
        <v>74</v>
      </c>
      <c r="B56" s="155">
        <v>9495</v>
      </c>
      <c r="C56" s="155">
        <v>10284</v>
      </c>
      <c r="D56" s="155">
        <v>19779</v>
      </c>
      <c r="E56" s="155">
        <v>9999</v>
      </c>
      <c r="F56" s="155">
        <v>10722</v>
      </c>
      <c r="G56" s="155">
        <v>20721</v>
      </c>
      <c r="H56" s="155">
        <v>12438</v>
      </c>
      <c r="I56" s="155">
        <v>13443</v>
      </c>
      <c r="J56" s="155">
        <v>25878</v>
      </c>
      <c r="K56" s="161"/>
      <c r="L56" s="156">
        <v>10</v>
      </c>
      <c r="M56" s="156">
        <v>21</v>
      </c>
      <c r="N56" s="156">
        <v>31</v>
      </c>
      <c r="O56" s="158"/>
      <c r="P56" s="156">
        <v>5</v>
      </c>
      <c r="Q56" s="156">
        <v>11</v>
      </c>
      <c r="R56" s="156">
        <v>16</v>
      </c>
      <c r="S56" s="158"/>
      <c r="T56" s="160">
        <v>20</v>
      </c>
      <c r="U56" s="160">
        <v>3</v>
      </c>
      <c r="V56" s="160">
        <v>23</v>
      </c>
      <c r="W56" s="158"/>
      <c r="X56" s="160">
        <v>5</v>
      </c>
      <c r="Y56" s="160">
        <v>8</v>
      </c>
      <c r="Z56" s="160">
        <v>13</v>
      </c>
      <c r="AA56" s="72"/>
    </row>
    <row r="57" spans="1:27">
      <c r="A57" s="12" t="s">
        <v>75</v>
      </c>
      <c r="B57" s="155">
        <v>8619</v>
      </c>
      <c r="C57" s="155">
        <v>9360</v>
      </c>
      <c r="D57" s="155">
        <v>17976</v>
      </c>
      <c r="E57" s="155">
        <v>8904</v>
      </c>
      <c r="F57" s="155">
        <v>10017</v>
      </c>
      <c r="G57" s="155">
        <v>18918</v>
      </c>
      <c r="H57" s="155">
        <v>9447</v>
      </c>
      <c r="I57" s="155">
        <v>10278</v>
      </c>
      <c r="J57" s="155">
        <v>19719</v>
      </c>
      <c r="K57" s="161"/>
      <c r="L57" s="156">
        <v>8</v>
      </c>
      <c r="M57" s="156">
        <v>19</v>
      </c>
      <c r="N57" s="156">
        <v>27</v>
      </c>
      <c r="O57" s="158"/>
      <c r="P57" s="156">
        <v>3</v>
      </c>
      <c r="Q57" s="156">
        <v>10</v>
      </c>
      <c r="R57" s="156">
        <v>13</v>
      </c>
      <c r="S57" s="158"/>
      <c r="T57" s="160">
        <v>15</v>
      </c>
      <c r="U57" s="160">
        <v>3</v>
      </c>
      <c r="V57" s="160">
        <v>18</v>
      </c>
      <c r="W57" s="158"/>
      <c r="X57" s="160">
        <v>18</v>
      </c>
      <c r="Y57" s="160">
        <v>73</v>
      </c>
      <c r="Z57" s="160">
        <v>91</v>
      </c>
      <c r="AA57" s="72"/>
    </row>
    <row r="58" spans="1:27">
      <c r="A58" s="12" t="s">
        <v>76</v>
      </c>
      <c r="B58" s="155">
        <v>8295</v>
      </c>
      <c r="C58" s="155">
        <v>9483</v>
      </c>
      <c r="D58" s="155">
        <v>17775</v>
      </c>
      <c r="E58" s="155">
        <v>8679</v>
      </c>
      <c r="F58" s="155">
        <v>9453</v>
      </c>
      <c r="G58" s="155">
        <v>18129</v>
      </c>
      <c r="H58" s="155">
        <v>8688</v>
      </c>
      <c r="I58" s="155">
        <v>9513</v>
      </c>
      <c r="J58" s="155">
        <v>18201</v>
      </c>
      <c r="K58" s="161"/>
      <c r="L58" s="156">
        <v>11</v>
      </c>
      <c r="M58" s="156">
        <v>17</v>
      </c>
      <c r="N58" s="156">
        <v>28</v>
      </c>
      <c r="O58" s="158"/>
      <c r="P58" s="156">
        <v>3</v>
      </c>
      <c r="Q58" s="156">
        <v>12</v>
      </c>
      <c r="R58" s="156">
        <v>15</v>
      </c>
      <c r="S58" s="158"/>
      <c r="T58" s="160">
        <v>10</v>
      </c>
      <c r="U58" s="160">
        <v>8</v>
      </c>
      <c r="V58" s="160">
        <v>18</v>
      </c>
      <c r="W58" s="158"/>
      <c r="X58" s="160">
        <v>14</v>
      </c>
      <c r="Y58" s="160">
        <v>57</v>
      </c>
      <c r="Z58" s="160">
        <v>71</v>
      </c>
      <c r="AA58" s="72"/>
    </row>
    <row r="59" spans="1:27">
      <c r="A59" s="12" t="s">
        <v>77</v>
      </c>
      <c r="B59" s="155">
        <v>7641</v>
      </c>
      <c r="C59" s="155">
        <v>8370</v>
      </c>
      <c r="D59" s="155">
        <v>16011</v>
      </c>
      <c r="E59" s="155">
        <v>8562</v>
      </c>
      <c r="F59" s="155">
        <v>9513</v>
      </c>
      <c r="G59" s="155">
        <v>18075</v>
      </c>
      <c r="H59" s="155">
        <v>8298</v>
      </c>
      <c r="I59" s="155">
        <v>9141</v>
      </c>
      <c r="J59" s="155">
        <v>17436</v>
      </c>
      <c r="K59" s="161"/>
      <c r="L59" s="156">
        <v>15</v>
      </c>
      <c r="M59" s="156">
        <v>17</v>
      </c>
      <c r="N59" s="156">
        <v>32</v>
      </c>
      <c r="O59" s="158"/>
      <c r="P59" s="156">
        <v>3</v>
      </c>
      <c r="Q59" s="156">
        <v>9</v>
      </c>
      <c r="R59" s="156">
        <v>12</v>
      </c>
      <c r="S59" s="158"/>
      <c r="T59" s="160">
        <v>12</v>
      </c>
      <c r="U59" s="160">
        <v>3</v>
      </c>
      <c r="V59" s="160">
        <v>15</v>
      </c>
      <c r="W59" s="158"/>
      <c r="X59" s="160">
        <v>17</v>
      </c>
      <c r="Y59" s="160">
        <v>56</v>
      </c>
      <c r="Z59" s="160">
        <v>73</v>
      </c>
      <c r="AA59" s="72"/>
    </row>
    <row r="60" spans="1:27">
      <c r="A60" s="12" t="s">
        <v>78</v>
      </c>
      <c r="B60" s="155">
        <v>6123</v>
      </c>
      <c r="C60" s="155">
        <v>6630</v>
      </c>
      <c r="D60" s="155">
        <v>12753</v>
      </c>
      <c r="E60" s="155">
        <v>7746</v>
      </c>
      <c r="F60" s="155">
        <v>8340</v>
      </c>
      <c r="G60" s="155">
        <v>16089</v>
      </c>
      <c r="H60" s="155">
        <v>8223</v>
      </c>
      <c r="I60" s="155">
        <v>9018</v>
      </c>
      <c r="J60" s="155">
        <v>17241</v>
      </c>
      <c r="K60" s="161"/>
      <c r="L60" s="156">
        <v>12</v>
      </c>
      <c r="M60" s="156">
        <v>17</v>
      </c>
      <c r="N60" s="156">
        <v>29</v>
      </c>
      <c r="O60" s="158"/>
      <c r="P60" s="156">
        <v>9</v>
      </c>
      <c r="Q60" s="156">
        <v>10</v>
      </c>
      <c r="R60" s="156">
        <v>19</v>
      </c>
      <c r="S60" s="158"/>
      <c r="T60" s="160">
        <v>10</v>
      </c>
      <c r="U60" s="160">
        <v>8</v>
      </c>
      <c r="V60" s="160">
        <v>18</v>
      </c>
      <c r="W60" s="158"/>
      <c r="X60" s="160">
        <v>20</v>
      </c>
      <c r="Y60" s="160">
        <v>50</v>
      </c>
      <c r="Z60" s="160">
        <v>70</v>
      </c>
      <c r="AA60" s="72"/>
    </row>
    <row r="61" spans="1:27">
      <c r="A61" s="12" t="s">
        <v>79</v>
      </c>
      <c r="B61" s="155">
        <v>5067</v>
      </c>
      <c r="C61" s="155">
        <v>5070</v>
      </c>
      <c r="D61" s="155">
        <v>10131</v>
      </c>
      <c r="E61" s="155">
        <v>6141</v>
      </c>
      <c r="F61" s="155">
        <v>6549</v>
      </c>
      <c r="G61" s="155">
        <v>12687</v>
      </c>
      <c r="H61" s="155">
        <v>7626</v>
      </c>
      <c r="I61" s="155">
        <v>8418</v>
      </c>
      <c r="J61" s="155">
        <v>16044</v>
      </c>
      <c r="K61" s="161"/>
      <c r="L61" s="156">
        <v>16</v>
      </c>
      <c r="M61" s="156">
        <v>24</v>
      </c>
      <c r="N61" s="156">
        <v>40</v>
      </c>
      <c r="O61" s="158"/>
      <c r="P61" s="156">
        <v>7</v>
      </c>
      <c r="Q61" s="156">
        <v>15</v>
      </c>
      <c r="R61" s="156">
        <v>22</v>
      </c>
      <c r="S61" s="158"/>
      <c r="T61" s="160">
        <v>11</v>
      </c>
      <c r="U61" s="160">
        <v>7</v>
      </c>
      <c r="V61" s="160">
        <v>18</v>
      </c>
      <c r="W61" s="158"/>
      <c r="X61" s="160">
        <v>17</v>
      </c>
      <c r="Y61" s="160">
        <v>37</v>
      </c>
      <c r="Z61" s="160">
        <v>54</v>
      </c>
      <c r="AA61" s="72"/>
    </row>
    <row r="62" spans="1:27">
      <c r="A62" s="12" t="s">
        <v>80</v>
      </c>
      <c r="B62" s="155">
        <v>3933</v>
      </c>
      <c r="C62" s="155">
        <v>4044</v>
      </c>
      <c r="D62" s="155">
        <v>7977</v>
      </c>
      <c r="E62" s="155">
        <v>4983</v>
      </c>
      <c r="F62" s="155">
        <v>5067</v>
      </c>
      <c r="G62" s="155">
        <v>10050</v>
      </c>
      <c r="H62" s="155">
        <v>6219</v>
      </c>
      <c r="I62" s="155">
        <v>6807</v>
      </c>
      <c r="J62" s="155">
        <v>13026</v>
      </c>
      <c r="K62" s="161"/>
      <c r="L62" s="156">
        <v>14</v>
      </c>
      <c r="M62" s="156">
        <v>13</v>
      </c>
      <c r="N62" s="156">
        <v>27</v>
      </c>
      <c r="O62" s="158"/>
      <c r="P62" s="156">
        <v>11</v>
      </c>
      <c r="Q62" s="156">
        <v>14</v>
      </c>
      <c r="R62" s="156">
        <v>25</v>
      </c>
      <c r="S62" s="158"/>
      <c r="T62" s="160">
        <v>14</v>
      </c>
      <c r="U62" s="160">
        <v>8</v>
      </c>
      <c r="V62" s="160">
        <v>22</v>
      </c>
      <c r="W62" s="158"/>
      <c r="X62" s="160">
        <v>28</v>
      </c>
      <c r="Y62" s="160">
        <v>41</v>
      </c>
      <c r="Z62" s="160">
        <v>69</v>
      </c>
      <c r="AA62" s="72"/>
    </row>
    <row r="63" spans="1:27">
      <c r="A63" s="12" t="s">
        <v>81</v>
      </c>
      <c r="B63" s="155">
        <v>2745</v>
      </c>
      <c r="C63" s="155">
        <v>2919</v>
      </c>
      <c r="D63" s="155">
        <v>5667</v>
      </c>
      <c r="E63" s="155">
        <v>3723</v>
      </c>
      <c r="F63" s="155">
        <v>3888</v>
      </c>
      <c r="G63" s="155">
        <v>7614</v>
      </c>
      <c r="H63" s="155">
        <v>4842</v>
      </c>
      <c r="I63" s="155">
        <v>5106</v>
      </c>
      <c r="J63" s="155">
        <v>9948</v>
      </c>
      <c r="K63" s="161"/>
      <c r="L63" s="156">
        <v>21</v>
      </c>
      <c r="M63" s="156">
        <v>7</v>
      </c>
      <c r="N63" s="156">
        <v>28</v>
      </c>
      <c r="O63" s="158"/>
      <c r="P63" s="156">
        <v>17</v>
      </c>
      <c r="Q63" s="156">
        <v>5</v>
      </c>
      <c r="R63" s="156">
        <v>22</v>
      </c>
      <c r="S63" s="158"/>
      <c r="T63" s="160">
        <v>5</v>
      </c>
      <c r="U63" s="160">
        <v>14</v>
      </c>
      <c r="V63" s="160">
        <v>19</v>
      </c>
      <c r="W63" s="158"/>
      <c r="X63" s="160">
        <v>21</v>
      </c>
      <c r="Y63" s="160">
        <v>42</v>
      </c>
      <c r="Z63" s="160">
        <v>64</v>
      </c>
      <c r="AA63" s="72"/>
    </row>
    <row r="64" spans="1:27">
      <c r="A64" s="12" t="s">
        <v>82</v>
      </c>
      <c r="B64" s="155">
        <v>2130</v>
      </c>
      <c r="C64" s="155">
        <v>2331</v>
      </c>
      <c r="D64" s="155">
        <v>4461</v>
      </c>
      <c r="E64" s="155">
        <v>2685</v>
      </c>
      <c r="F64" s="155">
        <v>2889</v>
      </c>
      <c r="G64" s="155">
        <v>5577</v>
      </c>
      <c r="H64" s="155">
        <v>3906</v>
      </c>
      <c r="I64" s="155">
        <v>4110</v>
      </c>
      <c r="J64" s="155">
        <v>8016</v>
      </c>
      <c r="K64" s="161"/>
      <c r="L64" s="156">
        <v>7</v>
      </c>
      <c r="M64" s="156">
        <v>5</v>
      </c>
      <c r="N64" s="156">
        <v>12</v>
      </c>
      <c r="O64" s="158"/>
      <c r="P64" s="156">
        <v>3</v>
      </c>
      <c r="Q64" s="156">
        <v>2</v>
      </c>
      <c r="R64" s="156">
        <v>5</v>
      </c>
      <c r="S64" s="158"/>
      <c r="T64" s="160">
        <v>7</v>
      </c>
      <c r="U64" s="160">
        <v>5</v>
      </c>
      <c r="V64" s="160">
        <v>12</v>
      </c>
      <c r="W64" s="158"/>
      <c r="X64" s="160">
        <v>29</v>
      </c>
      <c r="Y64" s="160">
        <v>23</v>
      </c>
      <c r="Z64" s="160">
        <v>52</v>
      </c>
      <c r="AA64" s="72"/>
    </row>
    <row r="65" spans="1:27">
      <c r="A65" s="12" t="s">
        <v>83</v>
      </c>
      <c r="B65" s="155">
        <v>1419</v>
      </c>
      <c r="C65" s="155">
        <v>1728</v>
      </c>
      <c r="D65" s="155">
        <v>3150</v>
      </c>
      <c r="E65" s="155">
        <v>2004</v>
      </c>
      <c r="F65" s="155">
        <v>2283</v>
      </c>
      <c r="G65" s="155">
        <v>4290</v>
      </c>
      <c r="H65" s="155">
        <v>2658</v>
      </c>
      <c r="I65" s="155">
        <v>2889</v>
      </c>
      <c r="J65" s="155">
        <v>5544</v>
      </c>
      <c r="K65" s="161"/>
      <c r="L65" s="156">
        <v>5</v>
      </c>
      <c r="M65" s="156">
        <v>3</v>
      </c>
      <c r="N65" s="156">
        <v>8</v>
      </c>
      <c r="O65" s="158"/>
      <c r="P65" s="156">
        <v>3</v>
      </c>
      <c r="Q65" s="156">
        <v>2</v>
      </c>
      <c r="R65" s="156">
        <v>5</v>
      </c>
      <c r="S65" s="158"/>
      <c r="T65" s="160">
        <v>3</v>
      </c>
      <c r="U65" s="160">
        <v>2</v>
      </c>
      <c r="V65" s="160">
        <v>5</v>
      </c>
      <c r="W65" s="158"/>
      <c r="X65" s="160">
        <v>14</v>
      </c>
      <c r="Y65" s="160">
        <v>13</v>
      </c>
      <c r="Z65" s="160">
        <v>27</v>
      </c>
      <c r="AA65" s="72"/>
    </row>
    <row r="66" spans="1:27">
      <c r="A66" s="12" t="s">
        <v>84</v>
      </c>
      <c r="B66" s="155">
        <v>987</v>
      </c>
      <c r="C66" s="155">
        <v>1257</v>
      </c>
      <c r="D66" s="155">
        <v>2244</v>
      </c>
      <c r="E66" s="155">
        <v>1167</v>
      </c>
      <c r="F66" s="155">
        <v>1551</v>
      </c>
      <c r="G66" s="155">
        <v>2718</v>
      </c>
      <c r="H66" s="155">
        <v>1761</v>
      </c>
      <c r="I66" s="155">
        <v>2106</v>
      </c>
      <c r="J66" s="155">
        <v>3867</v>
      </c>
      <c r="K66" s="161"/>
      <c r="L66" s="156">
        <v>1</v>
      </c>
      <c r="M66" s="156">
        <v>1</v>
      </c>
      <c r="N66" s="156">
        <v>2</v>
      </c>
      <c r="O66" s="158"/>
      <c r="P66" s="156">
        <v>1</v>
      </c>
      <c r="Q66" s="156">
        <v>4</v>
      </c>
      <c r="R66" s="156">
        <v>5</v>
      </c>
      <c r="S66" s="158"/>
      <c r="T66" s="160">
        <v>3</v>
      </c>
      <c r="U66" s="160">
        <v>2</v>
      </c>
      <c r="V66" s="160">
        <v>5</v>
      </c>
      <c r="W66" s="158"/>
      <c r="X66" s="160">
        <v>8</v>
      </c>
      <c r="Y66" s="160">
        <v>8</v>
      </c>
      <c r="Z66" s="160">
        <v>16</v>
      </c>
      <c r="AA66" s="72"/>
    </row>
    <row r="67" spans="1:27">
      <c r="A67" s="12" t="s">
        <v>85</v>
      </c>
      <c r="B67" s="155">
        <v>516</v>
      </c>
      <c r="C67" s="155">
        <v>753</v>
      </c>
      <c r="D67" s="155">
        <v>1269</v>
      </c>
      <c r="E67" s="155">
        <v>729</v>
      </c>
      <c r="F67" s="155">
        <v>990</v>
      </c>
      <c r="G67" s="155">
        <v>1716</v>
      </c>
      <c r="H67" s="155">
        <v>1008</v>
      </c>
      <c r="I67" s="155">
        <v>1401</v>
      </c>
      <c r="J67" s="155">
        <v>2409</v>
      </c>
      <c r="K67" s="161"/>
      <c r="L67" s="164">
        <v>0</v>
      </c>
      <c r="M67" s="164">
        <v>0</v>
      </c>
      <c r="N67" s="159">
        <v>0</v>
      </c>
      <c r="O67" s="158"/>
      <c r="P67" s="156">
        <v>0</v>
      </c>
      <c r="Q67" s="156">
        <v>0</v>
      </c>
      <c r="R67" s="156">
        <v>0</v>
      </c>
      <c r="S67" s="158"/>
      <c r="T67" s="160">
        <v>0</v>
      </c>
      <c r="U67" s="160">
        <v>0</v>
      </c>
      <c r="V67" s="160">
        <v>0</v>
      </c>
      <c r="W67" s="158"/>
      <c r="X67" s="160">
        <v>3</v>
      </c>
      <c r="Y67" s="160">
        <v>5</v>
      </c>
      <c r="Z67" s="160">
        <v>8</v>
      </c>
      <c r="AA67" s="72"/>
    </row>
    <row r="68" spans="1:27">
      <c r="A68" s="12" t="s">
        <v>86</v>
      </c>
      <c r="B68" s="155">
        <v>225</v>
      </c>
      <c r="C68" s="155">
        <v>414</v>
      </c>
      <c r="D68" s="155">
        <v>636</v>
      </c>
      <c r="E68" s="155">
        <v>324</v>
      </c>
      <c r="F68" s="155">
        <v>561</v>
      </c>
      <c r="G68" s="155">
        <v>882</v>
      </c>
      <c r="H68" s="155">
        <v>507</v>
      </c>
      <c r="I68" s="155">
        <v>834</v>
      </c>
      <c r="J68" s="155">
        <v>1341</v>
      </c>
      <c r="K68" s="161"/>
      <c r="L68" s="164">
        <v>0</v>
      </c>
      <c r="M68" s="164">
        <v>0</v>
      </c>
      <c r="N68" s="159">
        <v>0</v>
      </c>
      <c r="O68" s="158"/>
      <c r="P68" s="156">
        <v>0</v>
      </c>
      <c r="Q68" s="156">
        <v>0</v>
      </c>
      <c r="R68" s="156">
        <v>0</v>
      </c>
      <c r="S68" s="158"/>
      <c r="T68" s="160">
        <v>0</v>
      </c>
      <c r="U68" s="160">
        <v>0</v>
      </c>
      <c r="V68" s="160">
        <v>0</v>
      </c>
      <c r="W68" s="158"/>
      <c r="X68" s="159">
        <v>0</v>
      </c>
      <c r="Y68" s="159">
        <v>0</v>
      </c>
      <c r="Z68" s="159">
        <v>0</v>
      </c>
      <c r="AA68" s="72"/>
    </row>
    <row r="69" spans="1:27">
      <c r="A69" s="12" t="s">
        <v>23</v>
      </c>
      <c r="B69" s="155">
        <v>108</v>
      </c>
      <c r="C69" s="155">
        <v>231</v>
      </c>
      <c r="D69" s="155">
        <v>336</v>
      </c>
      <c r="E69" s="155">
        <v>135</v>
      </c>
      <c r="F69" s="155">
        <v>342</v>
      </c>
      <c r="G69" s="155">
        <v>477</v>
      </c>
      <c r="H69" s="155">
        <v>234</v>
      </c>
      <c r="I69" s="155">
        <v>552</v>
      </c>
      <c r="J69" s="155">
        <v>783</v>
      </c>
      <c r="K69" s="161"/>
      <c r="L69" s="156">
        <v>0</v>
      </c>
      <c r="M69" s="156">
        <v>1</v>
      </c>
      <c r="N69" s="156">
        <v>1</v>
      </c>
      <c r="O69" s="158"/>
      <c r="P69" s="156">
        <v>0</v>
      </c>
      <c r="Q69" s="156">
        <v>1</v>
      </c>
      <c r="R69" s="156">
        <v>1</v>
      </c>
      <c r="S69" s="158"/>
      <c r="T69" s="160">
        <v>0</v>
      </c>
      <c r="U69" s="160">
        <v>1</v>
      </c>
      <c r="V69" s="160">
        <v>1</v>
      </c>
      <c r="W69" s="158"/>
      <c r="X69" s="159">
        <v>0</v>
      </c>
      <c r="Y69" s="159">
        <v>0</v>
      </c>
      <c r="Z69" s="159">
        <v>0</v>
      </c>
      <c r="AA69" s="72"/>
    </row>
    <row r="70" spans="1:27" ht="22.5">
      <c r="A70" s="37" t="s">
        <v>195</v>
      </c>
      <c r="B70" s="155">
        <f t="shared" ref="B70:J70" si="2">(B55*0.4)+B56+B57+B58+B59+B60+B61+B62+B63+B64+B65+B66+B67+B68+B69</f>
        <v>61583.4</v>
      </c>
      <c r="C70" s="155">
        <f t="shared" si="2"/>
        <v>67188</v>
      </c>
      <c r="D70" s="155">
        <f t="shared" si="2"/>
        <v>128759.4</v>
      </c>
      <c r="E70" s="155">
        <f t="shared" si="2"/>
        <v>71355</v>
      </c>
      <c r="F70" s="155">
        <f t="shared" si="2"/>
        <v>77667</v>
      </c>
      <c r="G70" s="155">
        <f t="shared" si="2"/>
        <v>149019</v>
      </c>
      <c r="H70" s="155">
        <f t="shared" si="2"/>
        <v>82051.8</v>
      </c>
      <c r="I70" s="155">
        <f t="shared" si="2"/>
        <v>89804.4</v>
      </c>
      <c r="J70" s="155">
        <f t="shared" si="2"/>
        <v>171838.2</v>
      </c>
      <c r="K70" s="161"/>
      <c r="L70" s="156">
        <v>126</v>
      </c>
      <c r="M70" s="156">
        <v>155</v>
      </c>
      <c r="N70" s="156">
        <v>281</v>
      </c>
      <c r="O70" s="158"/>
      <c r="P70" s="156">
        <v>67</v>
      </c>
      <c r="Q70" s="156">
        <v>95</v>
      </c>
      <c r="R70" s="156">
        <v>162</v>
      </c>
      <c r="S70" s="158"/>
      <c r="T70" s="160">
        <v>63</v>
      </c>
      <c r="U70" s="160">
        <v>114</v>
      </c>
      <c r="V70" s="160">
        <v>177</v>
      </c>
      <c r="W70" s="158"/>
      <c r="X70" s="159">
        <v>194</v>
      </c>
      <c r="Y70" s="159">
        <v>415</v>
      </c>
      <c r="Z70" s="159">
        <v>610</v>
      </c>
      <c r="AA70" s="72"/>
    </row>
    <row r="71" spans="1:27" ht="22.5">
      <c r="A71" s="37" t="s">
        <v>140</v>
      </c>
      <c r="B71" s="155">
        <v>114153</v>
      </c>
      <c r="C71" s="155">
        <v>117645</v>
      </c>
      <c r="D71" s="155">
        <v>231798</v>
      </c>
      <c r="E71" s="155">
        <v>131010</v>
      </c>
      <c r="F71" s="155">
        <v>134964</v>
      </c>
      <c r="G71" s="155">
        <v>265974</v>
      </c>
      <c r="H71" s="155">
        <v>145236</v>
      </c>
      <c r="I71" s="155">
        <v>150705</v>
      </c>
      <c r="J71" s="155">
        <v>295941</v>
      </c>
      <c r="K71" s="161"/>
      <c r="L71" s="156"/>
      <c r="M71" s="156"/>
      <c r="N71" s="156"/>
      <c r="O71" s="158"/>
      <c r="P71" s="156"/>
      <c r="Q71" s="156"/>
      <c r="R71" s="156"/>
      <c r="S71" s="158"/>
      <c r="T71" s="160"/>
      <c r="U71" s="160"/>
      <c r="V71" s="160"/>
      <c r="W71" s="158"/>
      <c r="X71" s="159"/>
      <c r="Y71" s="159"/>
      <c r="Z71" s="159"/>
      <c r="AA71" s="72"/>
    </row>
    <row r="72" spans="1:27">
      <c r="A72" s="12"/>
      <c r="B72" s="161"/>
      <c r="C72" s="161"/>
      <c r="D72" s="161"/>
      <c r="E72" s="161"/>
      <c r="F72" s="161"/>
      <c r="G72" s="161"/>
      <c r="H72" s="161"/>
      <c r="I72" s="161"/>
      <c r="J72" s="161"/>
      <c r="K72" s="162"/>
      <c r="L72" s="159"/>
      <c r="M72" s="159"/>
      <c r="N72" s="159"/>
      <c r="O72" s="158"/>
      <c r="P72" s="159"/>
      <c r="Q72" s="159"/>
      <c r="R72" s="159"/>
      <c r="S72" s="158"/>
      <c r="T72" s="159"/>
      <c r="U72" s="159"/>
      <c r="V72" s="159"/>
      <c r="W72" s="158"/>
      <c r="X72" s="159"/>
      <c r="Y72" s="159"/>
      <c r="Z72" s="159"/>
      <c r="AA72" s="72"/>
    </row>
    <row r="73" spans="1:27">
      <c r="A73" s="24" t="s">
        <v>25</v>
      </c>
      <c r="B73" s="161"/>
      <c r="C73" s="161"/>
      <c r="D73" s="161"/>
      <c r="E73" s="161"/>
      <c r="F73" s="161"/>
      <c r="G73" s="161"/>
      <c r="H73" s="161"/>
      <c r="I73" s="161"/>
      <c r="J73" s="161"/>
      <c r="K73" s="157"/>
      <c r="L73" s="159"/>
      <c r="M73" s="159"/>
      <c r="N73" s="159"/>
      <c r="O73" s="158"/>
      <c r="P73" s="159"/>
      <c r="Q73" s="159"/>
      <c r="R73" s="159"/>
      <c r="S73" s="158"/>
      <c r="T73" s="159"/>
      <c r="U73" s="159"/>
      <c r="V73" s="159"/>
      <c r="W73" s="158"/>
      <c r="X73" s="159"/>
      <c r="Y73" s="159"/>
      <c r="Z73" s="159"/>
      <c r="AA73" s="72"/>
    </row>
    <row r="74" spans="1:27">
      <c r="A74" s="12" t="s">
        <v>154</v>
      </c>
      <c r="B74" s="156" t="s">
        <v>162</v>
      </c>
      <c r="C74" s="156" t="s">
        <v>162</v>
      </c>
      <c r="D74" s="156" t="s">
        <v>162</v>
      </c>
      <c r="E74" s="156" t="s">
        <v>162</v>
      </c>
      <c r="F74" s="156" t="s">
        <v>162</v>
      </c>
      <c r="G74" s="156" t="s">
        <v>162</v>
      </c>
      <c r="H74" s="156" t="s">
        <v>162</v>
      </c>
      <c r="I74" s="156" t="s">
        <v>162</v>
      </c>
      <c r="J74" s="156" t="s">
        <v>162</v>
      </c>
      <c r="K74" s="157"/>
      <c r="L74" s="156">
        <v>0</v>
      </c>
      <c r="M74" s="156">
        <v>5</v>
      </c>
      <c r="N74" s="156">
        <v>5</v>
      </c>
      <c r="O74" s="158"/>
      <c r="P74" s="156">
        <v>0</v>
      </c>
      <c r="Q74" s="156">
        <v>2</v>
      </c>
      <c r="R74" s="156">
        <v>2</v>
      </c>
      <c r="S74" s="158"/>
      <c r="T74" s="159">
        <v>0</v>
      </c>
      <c r="U74" s="159">
        <v>1</v>
      </c>
      <c r="V74" s="159">
        <v>1</v>
      </c>
      <c r="W74" s="158"/>
      <c r="X74" s="159">
        <v>2</v>
      </c>
      <c r="Y74" s="159">
        <v>2</v>
      </c>
      <c r="Z74" s="159">
        <v>4</v>
      </c>
      <c r="AA74" s="72"/>
    </row>
    <row r="75" spans="1:27">
      <c r="A75" s="12" t="s">
        <v>159</v>
      </c>
      <c r="B75" s="155">
        <v>9294</v>
      </c>
      <c r="C75" s="155">
        <v>9078</v>
      </c>
      <c r="D75" s="155">
        <v>18375</v>
      </c>
      <c r="E75" s="155">
        <v>12372</v>
      </c>
      <c r="F75" s="155">
        <v>11538</v>
      </c>
      <c r="G75" s="155">
        <v>23910</v>
      </c>
      <c r="H75" s="155">
        <v>18387</v>
      </c>
      <c r="I75" s="155">
        <v>17511</v>
      </c>
      <c r="J75" s="155">
        <v>35901</v>
      </c>
      <c r="K75" s="157"/>
      <c r="L75" s="156" t="s">
        <v>162</v>
      </c>
      <c r="M75" s="156" t="s">
        <v>162</v>
      </c>
      <c r="N75" s="156" t="s">
        <v>162</v>
      </c>
      <c r="O75" s="158"/>
      <c r="P75" s="156" t="s">
        <v>162</v>
      </c>
      <c r="Q75" s="156" t="s">
        <v>162</v>
      </c>
      <c r="R75" s="156" t="s">
        <v>162</v>
      </c>
      <c r="S75" s="158"/>
      <c r="T75" s="156" t="s">
        <v>162</v>
      </c>
      <c r="U75" s="156" t="s">
        <v>162</v>
      </c>
      <c r="V75" s="156" t="s">
        <v>162</v>
      </c>
      <c r="W75" s="156"/>
      <c r="X75" s="156" t="s">
        <v>162</v>
      </c>
      <c r="Y75" s="156" t="s">
        <v>162</v>
      </c>
      <c r="Z75" s="156" t="s">
        <v>162</v>
      </c>
      <c r="AA75" s="72"/>
    </row>
    <row r="76" spans="1:27">
      <c r="A76" s="12" t="s">
        <v>160</v>
      </c>
      <c r="B76" s="155">
        <v>9387</v>
      </c>
      <c r="C76" s="155">
        <v>8991</v>
      </c>
      <c r="D76" s="155">
        <v>18381</v>
      </c>
      <c r="E76" s="155">
        <v>12792</v>
      </c>
      <c r="F76" s="155">
        <v>12261</v>
      </c>
      <c r="G76" s="155">
        <v>25053</v>
      </c>
      <c r="H76" s="155">
        <v>15885</v>
      </c>
      <c r="I76" s="155">
        <v>14946</v>
      </c>
      <c r="J76" s="155">
        <v>30834</v>
      </c>
      <c r="K76" s="157"/>
      <c r="L76" s="156" t="s">
        <v>162</v>
      </c>
      <c r="M76" s="156" t="s">
        <v>162</v>
      </c>
      <c r="N76" s="156" t="s">
        <v>162</v>
      </c>
      <c r="O76" s="158"/>
      <c r="P76" s="156" t="s">
        <v>162</v>
      </c>
      <c r="Q76" s="156" t="s">
        <v>162</v>
      </c>
      <c r="R76" s="156" t="s">
        <v>162</v>
      </c>
      <c r="S76" s="158"/>
      <c r="T76" s="156" t="s">
        <v>162</v>
      </c>
      <c r="U76" s="156" t="s">
        <v>162</v>
      </c>
      <c r="V76" s="156" t="s">
        <v>162</v>
      </c>
      <c r="W76" s="156"/>
      <c r="X76" s="156" t="s">
        <v>162</v>
      </c>
      <c r="Y76" s="156" t="s">
        <v>162</v>
      </c>
      <c r="Z76" s="156" t="s">
        <v>162</v>
      </c>
      <c r="AA76" s="72"/>
    </row>
    <row r="77" spans="1:27">
      <c r="A77" s="12" t="s">
        <v>161</v>
      </c>
      <c r="B77" s="155">
        <v>9999</v>
      </c>
      <c r="C77" s="155">
        <v>9519</v>
      </c>
      <c r="D77" s="155">
        <v>19521</v>
      </c>
      <c r="E77" s="155">
        <v>14436</v>
      </c>
      <c r="F77" s="155">
        <v>13551</v>
      </c>
      <c r="G77" s="155">
        <v>27987</v>
      </c>
      <c r="H77" s="155">
        <v>15582</v>
      </c>
      <c r="I77" s="155">
        <v>14886</v>
      </c>
      <c r="J77" s="155">
        <v>30468</v>
      </c>
      <c r="K77" s="157"/>
      <c r="L77" s="156" t="s">
        <v>162</v>
      </c>
      <c r="M77" s="156" t="s">
        <v>162</v>
      </c>
      <c r="N77" s="156" t="s">
        <v>162</v>
      </c>
      <c r="O77" s="158"/>
      <c r="P77" s="156" t="s">
        <v>162</v>
      </c>
      <c r="Q77" s="156" t="s">
        <v>162</v>
      </c>
      <c r="R77" s="156" t="s">
        <v>162</v>
      </c>
      <c r="S77" s="158"/>
      <c r="T77" s="156" t="s">
        <v>162</v>
      </c>
      <c r="U77" s="156" t="s">
        <v>162</v>
      </c>
      <c r="V77" s="156" t="s">
        <v>162</v>
      </c>
      <c r="W77" s="156"/>
      <c r="X77" s="156" t="s">
        <v>162</v>
      </c>
      <c r="Y77" s="156" t="s">
        <v>162</v>
      </c>
      <c r="Z77" s="156" t="s">
        <v>162</v>
      </c>
      <c r="AA77" s="72"/>
    </row>
    <row r="78" spans="1:27">
      <c r="A78" s="12" t="s">
        <v>73</v>
      </c>
      <c r="B78" s="155">
        <v>13782</v>
      </c>
      <c r="C78" s="155">
        <v>13323</v>
      </c>
      <c r="D78" s="155">
        <v>27102</v>
      </c>
      <c r="E78" s="155">
        <v>16302</v>
      </c>
      <c r="F78" s="155">
        <v>15774</v>
      </c>
      <c r="G78" s="155">
        <v>32079</v>
      </c>
      <c r="H78" s="155">
        <v>19140</v>
      </c>
      <c r="I78" s="155">
        <v>17877</v>
      </c>
      <c r="J78" s="155">
        <v>37020</v>
      </c>
      <c r="K78" s="161"/>
      <c r="L78" s="156">
        <v>5</v>
      </c>
      <c r="M78" s="156">
        <v>5</v>
      </c>
      <c r="N78" s="156">
        <v>10</v>
      </c>
      <c r="O78" s="158"/>
      <c r="P78" s="156">
        <v>0</v>
      </c>
      <c r="Q78" s="156">
        <v>1</v>
      </c>
      <c r="R78" s="156">
        <v>1</v>
      </c>
      <c r="S78" s="158"/>
      <c r="T78" s="160">
        <v>0</v>
      </c>
      <c r="U78" s="160">
        <v>10</v>
      </c>
      <c r="V78" s="160">
        <v>10</v>
      </c>
      <c r="W78" s="158"/>
      <c r="X78" s="160">
        <v>6</v>
      </c>
      <c r="Y78" s="160">
        <v>14</v>
      </c>
      <c r="Z78" s="160">
        <v>20</v>
      </c>
      <c r="AA78" s="72"/>
    </row>
    <row r="79" spans="1:27">
      <c r="A79" s="12" t="s">
        <v>74</v>
      </c>
      <c r="B79" s="155">
        <v>11709</v>
      </c>
      <c r="C79" s="155">
        <v>12309</v>
      </c>
      <c r="D79" s="155">
        <v>24018</v>
      </c>
      <c r="E79" s="155">
        <v>22659</v>
      </c>
      <c r="F79" s="155">
        <v>22959</v>
      </c>
      <c r="G79" s="155">
        <v>45621</v>
      </c>
      <c r="H79" s="155">
        <v>24375</v>
      </c>
      <c r="I79" s="155">
        <v>21699</v>
      </c>
      <c r="J79" s="155">
        <v>46074</v>
      </c>
      <c r="K79" s="161"/>
      <c r="L79" s="156">
        <v>13</v>
      </c>
      <c r="M79" s="156">
        <v>15</v>
      </c>
      <c r="N79" s="156">
        <v>28</v>
      </c>
      <c r="O79" s="158"/>
      <c r="P79" s="156">
        <v>10</v>
      </c>
      <c r="Q79" s="156">
        <v>8</v>
      </c>
      <c r="R79" s="156">
        <v>18</v>
      </c>
      <c r="S79" s="158"/>
      <c r="T79" s="160">
        <v>19</v>
      </c>
      <c r="U79" s="160">
        <v>49</v>
      </c>
      <c r="V79" s="160">
        <v>68</v>
      </c>
      <c r="W79" s="158"/>
      <c r="X79" s="160">
        <v>36</v>
      </c>
      <c r="Y79" s="160">
        <v>74</v>
      </c>
      <c r="Z79" s="160">
        <v>110</v>
      </c>
      <c r="AA79" s="72"/>
    </row>
    <row r="80" spans="1:27">
      <c r="A80" s="12" t="s">
        <v>75</v>
      </c>
      <c r="B80" s="155">
        <v>7989</v>
      </c>
      <c r="C80" s="155">
        <v>9987</v>
      </c>
      <c r="D80" s="155">
        <v>17979</v>
      </c>
      <c r="E80" s="155">
        <v>15363</v>
      </c>
      <c r="F80" s="155">
        <v>16866</v>
      </c>
      <c r="G80" s="155">
        <v>32232</v>
      </c>
      <c r="H80" s="155">
        <v>23709</v>
      </c>
      <c r="I80" s="155">
        <v>25302</v>
      </c>
      <c r="J80" s="155">
        <v>49011</v>
      </c>
      <c r="K80" s="161"/>
      <c r="L80" s="156">
        <v>11</v>
      </c>
      <c r="M80" s="156">
        <v>32</v>
      </c>
      <c r="N80" s="156">
        <v>43</v>
      </c>
      <c r="O80" s="158"/>
      <c r="P80" s="156">
        <v>3</v>
      </c>
      <c r="Q80" s="156">
        <v>10</v>
      </c>
      <c r="R80" s="156">
        <v>13</v>
      </c>
      <c r="S80" s="158"/>
      <c r="T80" s="160">
        <v>7</v>
      </c>
      <c r="U80" s="160">
        <v>18</v>
      </c>
      <c r="V80" s="160">
        <v>25</v>
      </c>
      <c r="W80" s="158"/>
      <c r="X80" s="160">
        <v>23</v>
      </c>
      <c r="Y80" s="160">
        <v>41</v>
      </c>
      <c r="Z80" s="160">
        <v>64</v>
      </c>
      <c r="AA80" s="72"/>
    </row>
    <row r="81" spans="1:27">
      <c r="A81" s="12" t="s">
        <v>76</v>
      </c>
      <c r="B81" s="155">
        <v>8406</v>
      </c>
      <c r="C81" s="155">
        <v>11538</v>
      </c>
      <c r="D81" s="155">
        <v>19947</v>
      </c>
      <c r="E81" s="155">
        <v>12177</v>
      </c>
      <c r="F81" s="155">
        <v>15702</v>
      </c>
      <c r="G81" s="155">
        <v>27879</v>
      </c>
      <c r="H81" s="155">
        <v>22023</v>
      </c>
      <c r="I81" s="155">
        <v>24600</v>
      </c>
      <c r="J81" s="155">
        <v>46623</v>
      </c>
      <c r="K81" s="161"/>
      <c r="L81" s="156">
        <v>11</v>
      </c>
      <c r="M81" s="156">
        <v>18</v>
      </c>
      <c r="N81" s="156">
        <v>29</v>
      </c>
      <c r="O81" s="158"/>
      <c r="P81" s="156">
        <v>6</v>
      </c>
      <c r="Q81" s="156">
        <v>12</v>
      </c>
      <c r="R81" s="156">
        <v>18</v>
      </c>
      <c r="S81" s="158"/>
      <c r="T81" s="160">
        <v>6</v>
      </c>
      <c r="U81" s="160">
        <v>12</v>
      </c>
      <c r="V81" s="160">
        <v>18</v>
      </c>
      <c r="W81" s="158"/>
      <c r="X81" s="160">
        <v>17</v>
      </c>
      <c r="Y81" s="160">
        <v>33</v>
      </c>
      <c r="Z81" s="160">
        <v>50</v>
      </c>
      <c r="AA81" s="72"/>
    </row>
    <row r="82" spans="1:27">
      <c r="A82" s="12" t="s">
        <v>77</v>
      </c>
      <c r="B82" s="155">
        <v>10194</v>
      </c>
      <c r="C82" s="155">
        <v>12528</v>
      </c>
      <c r="D82" s="155">
        <v>22722</v>
      </c>
      <c r="E82" s="155">
        <v>12309</v>
      </c>
      <c r="F82" s="155">
        <v>16854</v>
      </c>
      <c r="G82" s="155">
        <v>29160</v>
      </c>
      <c r="H82" s="155">
        <v>16053</v>
      </c>
      <c r="I82" s="155">
        <v>19353</v>
      </c>
      <c r="J82" s="155">
        <v>35406</v>
      </c>
      <c r="K82" s="161"/>
      <c r="L82" s="156">
        <v>12</v>
      </c>
      <c r="M82" s="156">
        <v>22</v>
      </c>
      <c r="N82" s="156">
        <v>34</v>
      </c>
      <c r="O82" s="158"/>
      <c r="P82" s="156">
        <v>4</v>
      </c>
      <c r="Q82" s="156">
        <v>12</v>
      </c>
      <c r="R82" s="156">
        <v>16</v>
      </c>
      <c r="S82" s="158"/>
      <c r="T82" s="160">
        <v>4</v>
      </c>
      <c r="U82" s="160">
        <v>11</v>
      </c>
      <c r="V82" s="160">
        <v>15</v>
      </c>
      <c r="W82" s="158"/>
      <c r="X82" s="160">
        <v>15</v>
      </c>
      <c r="Y82" s="160">
        <v>29</v>
      </c>
      <c r="Z82" s="160">
        <v>44</v>
      </c>
      <c r="AA82" s="72"/>
    </row>
    <row r="83" spans="1:27">
      <c r="A83" s="12" t="s">
        <v>78</v>
      </c>
      <c r="B83" s="155">
        <v>8751</v>
      </c>
      <c r="C83" s="155">
        <v>11052</v>
      </c>
      <c r="D83" s="155">
        <v>19806</v>
      </c>
      <c r="E83" s="155">
        <v>13683</v>
      </c>
      <c r="F83" s="155">
        <v>17061</v>
      </c>
      <c r="G83" s="155">
        <v>30744</v>
      </c>
      <c r="H83" s="155">
        <v>14964</v>
      </c>
      <c r="I83" s="155">
        <v>19911</v>
      </c>
      <c r="J83" s="155">
        <v>34872</v>
      </c>
      <c r="K83" s="161"/>
      <c r="L83" s="156">
        <v>15</v>
      </c>
      <c r="M83" s="156">
        <v>32</v>
      </c>
      <c r="N83" s="156">
        <v>47</v>
      </c>
      <c r="O83" s="158"/>
      <c r="P83" s="156">
        <v>10</v>
      </c>
      <c r="Q83" s="156">
        <v>23</v>
      </c>
      <c r="R83" s="156">
        <v>33</v>
      </c>
      <c r="S83" s="158"/>
      <c r="T83" s="160">
        <v>8</v>
      </c>
      <c r="U83" s="160">
        <v>18</v>
      </c>
      <c r="V83" s="160">
        <v>26</v>
      </c>
      <c r="W83" s="158"/>
      <c r="X83" s="160">
        <v>20</v>
      </c>
      <c r="Y83" s="160">
        <v>37</v>
      </c>
      <c r="Z83" s="160">
        <v>57</v>
      </c>
      <c r="AA83" s="72"/>
    </row>
    <row r="84" spans="1:27">
      <c r="A84" s="12" t="s">
        <v>79</v>
      </c>
      <c r="B84" s="155">
        <v>7107</v>
      </c>
      <c r="C84" s="155">
        <v>8583</v>
      </c>
      <c r="D84" s="155">
        <v>15690</v>
      </c>
      <c r="E84" s="155">
        <v>11373</v>
      </c>
      <c r="F84" s="155">
        <v>13497</v>
      </c>
      <c r="G84" s="155">
        <v>24870</v>
      </c>
      <c r="H84" s="155">
        <v>14259</v>
      </c>
      <c r="I84" s="155">
        <v>17841</v>
      </c>
      <c r="J84" s="155">
        <v>32097</v>
      </c>
      <c r="K84" s="161"/>
      <c r="L84" s="156">
        <v>16</v>
      </c>
      <c r="M84" s="156">
        <v>16</v>
      </c>
      <c r="N84" s="156">
        <v>32</v>
      </c>
      <c r="O84" s="158"/>
      <c r="P84" s="156">
        <v>12</v>
      </c>
      <c r="Q84" s="156">
        <v>15</v>
      </c>
      <c r="R84" s="156">
        <v>27</v>
      </c>
      <c r="S84" s="158"/>
      <c r="T84" s="160">
        <v>10</v>
      </c>
      <c r="U84" s="160">
        <v>16</v>
      </c>
      <c r="V84" s="160">
        <v>26</v>
      </c>
      <c r="W84" s="158"/>
      <c r="X84" s="160">
        <v>28</v>
      </c>
      <c r="Y84" s="160">
        <v>52</v>
      </c>
      <c r="Z84" s="160">
        <v>80</v>
      </c>
      <c r="AA84" s="72"/>
    </row>
    <row r="85" spans="1:27">
      <c r="A85" s="12" t="s">
        <v>80</v>
      </c>
      <c r="B85" s="155">
        <v>5484</v>
      </c>
      <c r="C85" s="155">
        <v>6036</v>
      </c>
      <c r="D85" s="155">
        <v>11520</v>
      </c>
      <c r="E85" s="155">
        <v>8454</v>
      </c>
      <c r="F85" s="155">
        <v>9561</v>
      </c>
      <c r="G85" s="155">
        <v>18012</v>
      </c>
      <c r="H85" s="155">
        <v>12273</v>
      </c>
      <c r="I85" s="155">
        <v>15150</v>
      </c>
      <c r="J85" s="155">
        <v>27423</v>
      </c>
      <c r="K85" s="161"/>
      <c r="L85" s="156">
        <v>13</v>
      </c>
      <c r="M85" s="156">
        <v>15</v>
      </c>
      <c r="N85" s="156">
        <v>28</v>
      </c>
      <c r="O85" s="158"/>
      <c r="P85" s="156">
        <v>7</v>
      </c>
      <c r="Q85" s="156">
        <v>7</v>
      </c>
      <c r="R85" s="156">
        <v>14</v>
      </c>
      <c r="S85" s="158"/>
      <c r="T85" s="160">
        <v>7</v>
      </c>
      <c r="U85" s="160">
        <v>9</v>
      </c>
      <c r="V85" s="160">
        <v>16</v>
      </c>
      <c r="W85" s="158"/>
      <c r="X85" s="160">
        <v>26</v>
      </c>
      <c r="Y85" s="160">
        <v>39</v>
      </c>
      <c r="Z85" s="160">
        <v>65</v>
      </c>
      <c r="AA85" s="72"/>
    </row>
    <row r="86" spans="1:27">
      <c r="A86" s="12" t="s">
        <v>81</v>
      </c>
      <c r="B86" s="155">
        <v>3390</v>
      </c>
      <c r="C86" s="155">
        <v>3771</v>
      </c>
      <c r="D86" s="155">
        <v>7161</v>
      </c>
      <c r="E86" s="155">
        <v>5946</v>
      </c>
      <c r="F86" s="155">
        <v>6582</v>
      </c>
      <c r="G86" s="155">
        <v>12525</v>
      </c>
      <c r="H86" s="155">
        <v>9981</v>
      </c>
      <c r="I86" s="155">
        <v>12384</v>
      </c>
      <c r="J86" s="155">
        <v>22362</v>
      </c>
      <c r="K86" s="161"/>
      <c r="L86" s="156">
        <v>13</v>
      </c>
      <c r="M86" s="156">
        <v>11</v>
      </c>
      <c r="N86" s="156">
        <v>24</v>
      </c>
      <c r="O86" s="158"/>
      <c r="P86" s="156">
        <v>6</v>
      </c>
      <c r="Q86" s="156">
        <v>4</v>
      </c>
      <c r="R86" s="156">
        <v>10</v>
      </c>
      <c r="S86" s="158"/>
      <c r="T86" s="160">
        <v>11</v>
      </c>
      <c r="U86" s="160">
        <v>9</v>
      </c>
      <c r="V86" s="160">
        <v>20</v>
      </c>
      <c r="W86" s="158"/>
      <c r="X86" s="160">
        <v>17</v>
      </c>
      <c r="Y86" s="160">
        <v>34</v>
      </c>
      <c r="Z86" s="160">
        <v>51</v>
      </c>
      <c r="AA86" s="72"/>
    </row>
    <row r="87" spans="1:27">
      <c r="A87" s="12" t="s">
        <v>82</v>
      </c>
      <c r="B87" s="155">
        <v>3033</v>
      </c>
      <c r="C87" s="155">
        <v>3159</v>
      </c>
      <c r="D87" s="155">
        <v>6192</v>
      </c>
      <c r="E87" s="155">
        <v>3906</v>
      </c>
      <c r="F87" s="155">
        <v>4497</v>
      </c>
      <c r="G87" s="155">
        <v>8403</v>
      </c>
      <c r="H87" s="155">
        <v>7575</v>
      </c>
      <c r="I87" s="155">
        <v>8736</v>
      </c>
      <c r="J87" s="155">
        <v>16311</v>
      </c>
      <c r="K87" s="161"/>
      <c r="L87" s="156">
        <v>9</v>
      </c>
      <c r="M87" s="156">
        <v>7</v>
      </c>
      <c r="N87" s="156">
        <v>16</v>
      </c>
      <c r="O87" s="158"/>
      <c r="P87" s="156">
        <v>5</v>
      </c>
      <c r="Q87" s="156">
        <v>4</v>
      </c>
      <c r="R87" s="156">
        <v>9</v>
      </c>
      <c r="S87" s="158"/>
      <c r="T87" s="160">
        <v>8</v>
      </c>
      <c r="U87" s="160">
        <v>7</v>
      </c>
      <c r="V87" s="160">
        <v>15</v>
      </c>
      <c r="W87" s="158"/>
      <c r="X87" s="160">
        <v>15</v>
      </c>
      <c r="Y87" s="160">
        <v>22</v>
      </c>
      <c r="Z87" s="160">
        <v>37</v>
      </c>
      <c r="AA87" s="72"/>
    </row>
    <row r="88" spans="1:27">
      <c r="A88" s="12" t="s">
        <v>83</v>
      </c>
      <c r="B88" s="155">
        <v>2184</v>
      </c>
      <c r="C88" s="155">
        <v>2247</v>
      </c>
      <c r="D88" s="155">
        <v>4431</v>
      </c>
      <c r="E88" s="155">
        <v>3369</v>
      </c>
      <c r="F88" s="155">
        <v>3618</v>
      </c>
      <c r="G88" s="155">
        <v>6987</v>
      </c>
      <c r="H88" s="155">
        <v>5007</v>
      </c>
      <c r="I88" s="155">
        <v>5610</v>
      </c>
      <c r="J88" s="155">
        <v>10620</v>
      </c>
      <c r="K88" s="161"/>
      <c r="L88" s="156">
        <v>9</v>
      </c>
      <c r="M88" s="156">
        <v>6</v>
      </c>
      <c r="N88" s="156">
        <v>15</v>
      </c>
      <c r="O88" s="158"/>
      <c r="P88" s="156">
        <v>5</v>
      </c>
      <c r="Q88" s="156">
        <v>7</v>
      </c>
      <c r="R88" s="156">
        <v>12</v>
      </c>
      <c r="S88" s="158"/>
      <c r="T88" s="160">
        <v>5</v>
      </c>
      <c r="U88" s="160">
        <v>5</v>
      </c>
      <c r="V88" s="160">
        <v>10</v>
      </c>
      <c r="W88" s="158"/>
      <c r="X88" s="160">
        <v>15</v>
      </c>
      <c r="Y88" s="160">
        <v>10</v>
      </c>
      <c r="Z88" s="160">
        <v>25</v>
      </c>
      <c r="AA88" s="72"/>
    </row>
    <row r="89" spans="1:27">
      <c r="A89" s="12" t="s">
        <v>84</v>
      </c>
      <c r="B89" s="155">
        <v>1236</v>
      </c>
      <c r="C89" s="155">
        <v>1353</v>
      </c>
      <c r="D89" s="155">
        <v>2592</v>
      </c>
      <c r="E89" s="155">
        <v>2265</v>
      </c>
      <c r="F89" s="155">
        <v>2337</v>
      </c>
      <c r="G89" s="155">
        <v>4602</v>
      </c>
      <c r="H89" s="155">
        <v>3585</v>
      </c>
      <c r="I89" s="155">
        <v>4008</v>
      </c>
      <c r="J89" s="155">
        <v>7593</v>
      </c>
      <c r="K89" s="161"/>
      <c r="L89" s="156">
        <v>3</v>
      </c>
      <c r="M89" s="156">
        <v>5</v>
      </c>
      <c r="N89" s="156">
        <v>8</v>
      </c>
      <c r="O89" s="158"/>
      <c r="P89" s="156">
        <v>1</v>
      </c>
      <c r="Q89" s="156">
        <v>5</v>
      </c>
      <c r="R89" s="156">
        <v>6</v>
      </c>
      <c r="S89" s="158"/>
      <c r="T89" s="160">
        <v>0</v>
      </c>
      <c r="U89" s="160">
        <v>4</v>
      </c>
      <c r="V89" s="160">
        <v>4</v>
      </c>
      <c r="W89" s="158"/>
      <c r="X89" s="160">
        <v>3</v>
      </c>
      <c r="Y89" s="160">
        <v>3</v>
      </c>
      <c r="Z89" s="160">
        <v>6</v>
      </c>
      <c r="AA89" s="72"/>
    </row>
    <row r="90" spans="1:27">
      <c r="A90" s="12" t="s">
        <v>85</v>
      </c>
      <c r="B90" s="155">
        <v>627</v>
      </c>
      <c r="C90" s="155">
        <v>858</v>
      </c>
      <c r="D90" s="155">
        <v>1485</v>
      </c>
      <c r="E90" s="155">
        <v>1158</v>
      </c>
      <c r="F90" s="155">
        <v>1287</v>
      </c>
      <c r="G90" s="155">
        <v>2445</v>
      </c>
      <c r="H90" s="155">
        <v>2529</v>
      </c>
      <c r="I90" s="155">
        <v>2628</v>
      </c>
      <c r="J90" s="155">
        <v>5157</v>
      </c>
      <c r="K90" s="161"/>
      <c r="L90" s="164">
        <v>0</v>
      </c>
      <c r="M90" s="164">
        <v>0</v>
      </c>
      <c r="N90" s="159">
        <v>0</v>
      </c>
      <c r="O90" s="158"/>
      <c r="P90" s="156">
        <v>0</v>
      </c>
      <c r="Q90" s="156">
        <v>0</v>
      </c>
      <c r="R90" s="156">
        <v>0</v>
      </c>
      <c r="S90" s="158"/>
      <c r="T90" s="160">
        <v>1</v>
      </c>
      <c r="U90" s="160">
        <v>0</v>
      </c>
      <c r="V90" s="160">
        <v>1</v>
      </c>
      <c r="W90" s="158"/>
      <c r="X90" s="160">
        <v>1</v>
      </c>
      <c r="Y90" s="160">
        <v>4</v>
      </c>
      <c r="Z90" s="160">
        <v>5</v>
      </c>
      <c r="AA90" s="72"/>
    </row>
    <row r="91" spans="1:27">
      <c r="A91" s="12" t="s">
        <v>86</v>
      </c>
      <c r="B91" s="155">
        <v>306</v>
      </c>
      <c r="C91" s="155">
        <v>444</v>
      </c>
      <c r="D91" s="155">
        <v>753</v>
      </c>
      <c r="E91" s="155">
        <v>528</v>
      </c>
      <c r="F91" s="155">
        <v>735</v>
      </c>
      <c r="G91" s="155">
        <v>1263</v>
      </c>
      <c r="H91" s="155">
        <v>1182</v>
      </c>
      <c r="I91" s="155">
        <v>1362</v>
      </c>
      <c r="J91" s="155">
        <v>2544</v>
      </c>
      <c r="K91" s="161"/>
      <c r="L91" s="164">
        <v>0</v>
      </c>
      <c r="M91" s="164">
        <v>0</v>
      </c>
      <c r="N91" s="159">
        <v>0</v>
      </c>
      <c r="O91" s="158"/>
      <c r="P91" s="156">
        <v>0</v>
      </c>
      <c r="Q91" s="156">
        <v>0</v>
      </c>
      <c r="R91" s="156">
        <v>0</v>
      </c>
      <c r="S91" s="158"/>
      <c r="T91" s="156">
        <v>0</v>
      </c>
      <c r="U91" s="156">
        <v>0</v>
      </c>
      <c r="V91" s="156">
        <v>0</v>
      </c>
      <c r="W91" s="158"/>
      <c r="X91" s="160">
        <v>1</v>
      </c>
      <c r="Y91" s="160">
        <v>0</v>
      </c>
      <c r="Z91" s="160">
        <v>1</v>
      </c>
      <c r="AA91" s="72"/>
    </row>
    <row r="92" spans="1:27">
      <c r="A92" s="12" t="s">
        <v>23</v>
      </c>
      <c r="B92" s="155">
        <v>177</v>
      </c>
      <c r="C92" s="155">
        <v>321</v>
      </c>
      <c r="D92" s="155">
        <v>501</v>
      </c>
      <c r="E92" s="155">
        <v>279</v>
      </c>
      <c r="F92" s="155">
        <v>495</v>
      </c>
      <c r="G92" s="155">
        <v>774</v>
      </c>
      <c r="H92" s="155">
        <v>537</v>
      </c>
      <c r="I92" s="155">
        <v>858</v>
      </c>
      <c r="J92" s="155">
        <v>1398</v>
      </c>
      <c r="K92" s="161"/>
      <c r="L92" s="156">
        <v>0</v>
      </c>
      <c r="M92" s="156">
        <v>3</v>
      </c>
      <c r="N92" s="156">
        <v>3</v>
      </c>
      <c r="O92" s="158"/>
      <c r="P92" s="156">
        <v>0</v>
      </c>
      <c r="Q92" s="156">
        <v>0</v>
      </c>
      <c r="R92" s="156">
        <v>0</v>
      </c>
      <c r="S92" s="158"/>
      <c r="T92" s="156">
        <v>0</v>
      </c>
      <c r="U92" s="156">
        <v>0</v>
      </c>
      <c r="V92" s="156">
        <v>0</v>
      </c>
      <c r="W92" s="158"/>
      <c r="X92" s="159">
        <v>0</v>
      </c>
      <c r="Y92" s="159">
        <v>0</v>
      </c>
      <c r="Z92" s="165">
        <v>0</v>
      </c>
      <c r="AA92" s="72"/>
    </row>
    <row r="93" spans="1:27" ht="22.5">
      <c r="A93" s="37" t="s">
        <v>196</v>
      </c>
      <c r="B93" s="155">
        <f>(B78*0.4)+B79+B80+B81+B82+B83+B84+B85+B86+B87+B88+B89+B90+B91+B92</f>
        <v>76105.8</v>
      </c>
      <c r="C93" s="155">
        <f t="shared" ref="C93:I93" si="3">(C78*0.4)+C79+C80+C81+C82+C83+C84+C85+C86+C87+C88+C89+C90+C91+C92</f>
        <v>89515.199999999997</v>
      </c>
      <c r="D93" s="155">
        <f t="shared" si="3"/>
        <v>165637.79999999999</v>
      </c>
      <c r="E93" s="155">
        <f t="shared" si="3"/>
        <v>119989.8</v>
      </c>
      <c r="F93" s="155">
        <f t="shared" si="3"/>
        <v>138360.6</v>
      </c>
      <c r="G93" s="155">
        <f t="shared" si="3"/>
        <v>258348.6</v>
      </c>
      <c r="H93" s="155">
        <f t="shared" si="3"/>
        <v>165708</v>
      </c>
      <c r="I93" s="155">
        <f t="shared" si="3"/>
        <v>186592.8</v>
      </c>
      <c r="J93" s="155">
        <f>(J78*0.4)+J79+J80+J81+J82+J83+J84+J85+J86+J87+J88+J89+J90+J91+J92</f>
        <v>352299</v>
      </c>
      <c r="K93" s="161"/>
      <c r="L93" s="156">
        <v>130</v>
      </c>
      <c r="M93" s="156">
        <v>192</v>
      </c>
      <c r="N93" s="156">
        <v>322</v>
      </c>
      <c r="O93" s="158"/>
      <c r="P93" s="156">
        <v>69</v>
      </c>
      <c r="Q93" s="156">
        <v>110</v>
      </c>
      <c r="R93" s="156">
        <v>179</v>
      </c>
      <c r="S93" s="158"/>
      <c r="T93" s="160">
        <v>86</v>
      </c>
      <c r="U93" s="160">
        <v>169</v>
      </c>
      <c r="V93" s="160">
        <v>255</v>
      </c>
      <c r="W93" s="158"/>
      <c r="X93" s="159">
        <v>225</v>
      </c>
      <c r="Y93" s="159">
        <v>394</v>
      </c>
      <c r="Z93" s="160">
        <v>619</v>
      </c>
      <c r="AA93" s="72"/>
    </row>
    <row r="94" spans="1:27">
      <c r="A94" s="18" t="s">
        <v>87</v>
      </c>
      <c r="B94" s="155">
        <v>113070</v>
      </c>
      <c r="C94" s="155">
        <v>125109</v>
      </c>
      <c r="D94" s="155">
        <v>238176</v>
      </c>
      <c r="E94" s="155">
        <v>169374</v>
      </c>
      <c r="F94" s="155">
        <v>185178</v>
      </c>
      <c r="G94" s="155">
        <v>354552</v>
      </c>
      <c r="H94" s="155">
        <v>227046</v>
      </c>
      <c r="I94" s="155">
        <v>244662</v>
      </c>
      <c r="J94" s="155">
        <v>471711</v>
      </c>
      <c r="K94" s="161"/>
      <c r="L94" s="156"/>
      <c r="M94" s="156"/>
      <c r="N94" s="156"/>
      <c r="O94" s="158"/>
      <c r="P94" s="166"/>
      <c r="Q94" s="166"/>
      <c r="R94" s="156"/>
      <c r="S94" s="158"/>
      <c r="T94" s="160"/>
      <c r="U94" s="160"/>
      <c r="V94" s="160"/>
      <c r="W94" s="158"/>
      <c r="X94" s="159"/>
      <c r="Y94" s="159"/>
      <c r="Z94" s="160"/>
      <c r="AA94" s="72"/>
    </row>
    <row r="95" spans="1:27">
      <c r="A95" s="18"/>
      <c r="B95" s="155"/>
      <c r="C95" s="155"/>
      <c r="D95" s="155"/>
      <c r="E95" s="155"/>
      <c r="F95" s="155"/>
      <c r="G95" s="155"/>
      <c r="H95" s="155"/>
      <c r="I95" s="155"/>
      <c r="J95" s="155"/>
      <c r="K95" s="162"/>
      <c r="L95" s="167"/>
      <c r="M95" s="168"/>
      <c r="N95" s="158"/>
      <c r="O95" s="158"/>
      <c r="P95" s="159"/>
      <c r="Q95" s="159"/>
      <c r="R95" s="159"/>
      <c r="S95" s="158"/>
      <c r="T95" s="159"/>
      <c r="U95" s="159"/>
      <c r="V95" s="159"/>
      <c r="W95" s="158"/>
      <c r="X95" s="159"/>
      <c r="Y95" s="159"/>
      <c r="Z95" s="159"/>
      <c r="AA95" s="72"/>
    </row>
    <row r="96" spans="1:27" ht="33" customHeight="1">
      <c r="A96" s="18" t="s">
        <v>201</v>
      </c>
      <c r="B96" s="155">
        <v>1249100.3999999999</v>
      </c>
      <c r="C96" s="155">
        <v>1363690.8</v>
      </c>
      <c r="D96" s="155">
        <v>2612800.2000000002</v>
      </c>
      <c r="E96" s="168">
        <v>1365823.8</v>
      </c>
      <c r="F96" s="168">
        <v>1487490</v>
      </c>
      <c r="G96" s="168">
        <v>2853312.6</v>
      </c>
      <c r="H96" s="155">
        <v>1442000.4</v>
      </c>
      <c r="I96" s="155">
        <v>1580289.6</v>
      </c>
      <c r="J96" s="155">
        <v>3022276.8</v>
      </c>
      <c r="K96" s="162"/>
      <c r="L96" s="169">
        <v>2626</v>
      </c>
      <c r="M96" s="169">
        <v>3856</v>
      </c>
      <c r="N96" s="158">
        <v>6482</v>
      </c>
      <c r="O96" s="158"/>
      <c r="P96" s="158">
        <v>1690</v>
      </c>
      <c r="Q96" s="158">
        <v>2722</v>
      </c>
      <c r="R96" s="158">
        <v>4412</v>
      </c>
      <c r="S96" s="158"/>
      <c r="T96" s="158">
        <v>2151</v>
      </c>
      <c r="U96" s="158">
        <v>3644</v>
      </c>
      <c r="V96" s="158">
        <v>5796</v>
      </c>
      <c r="W96" s="158"/>
      <c r="X96" s="158">
        <v>4433</v>
      </c>
      <c r="Y96" s="158">
        <v>7522</v>
      </c>
      <c r="Z96" s="158">
        <v>11955</v>
      </c>
      <c r="AA96" s="72"/>
    </row>
    <row r="97" spans="1:29" ht="35.25" customHeight="1">
      <c r="A97" s="18" t="s">
        <v>200</v>
      </c>
      <c r="B97" s="155">
        <v>1307347.8</v>
      </c>
      <c r="C97" s="155">
        <v>1423024.8</v>
      </c>
      <c r="D97" s="155">
        <v>2730363.6</v>
      </c>
      <c r="E97" s="168">
        <v>1430117.4</v>
      </c>
      <c r="F97" s="168">
        <v>1550122.8</v>
      </c>
      <c r="G97" s="168">
        <v>2980252.2</v>
      </c>
      <c r="H97" s="155">
        <v>1531294.8</v>
      </c>
      <c r="I97" s="155">
        <v>1667663.4</v>
      </c>
      <c r="J97" s="155">
        <v>3198961.2</v>
      </c>
      <c r="K97" s="162"/>
      <c r="L97" s="170">
        <v>2641</v>
      </c>
      <c r="M97" s="170">
        <v>3877</v>
      </c>
      <c r="N97" s="171">
        <v>6518</v>
      </c>
      <c r="O97" s="171"/>
      <c r="P97" s="171">
        <v>1706</v>
      </c>
      <c r="Q97" s="171">
        <v>2736</v>
      </c>
      <c r="R97" s="171">
        <v>4442</v>
      </c>
      <c r="S97" s="171"/>
      <c r="T97" s="171">
        <v>2583</v>
      </c>
      <c r="U97" s="171">
        <v>4298</v>
      </c>
      <c r="V97" s="171">
        <v>6884</v>
      </c>
      <c r="W97" s="171"/>
      <c r="X97" s="171">
        <v>4564</v>
      </c>
      <c r="Y97" s="171">
        <v>7605</v>
      </c>
      <c r="Z97" s="171">
        <v>12186</v>
      </c>
      <c r="AA97" s="72"/>
      <c r="AC97" s="63"/>
    </row>
    <row r="98" spans="1:29" ht="33.75">
      <c r="A98" s="18" t="s">
        <v>202</v>
      </c>
      <c r="B98" s="155">
        <v>1823007</v>
      </c>
      <c r="C98" s="155">
        <v>1914273</v>
      </c>
      <c r="D98" s="155">
        <v>3737277</v>
      </c>
      <c r="E98" s="155">
        <v>1965618</v>
      </c>
      <c r="F98" s="155">
        <v>2062329</v>
      </c>
      <c r="G98" s="155">
        <v>4027947</v>
      </c>
      <c r="H98" s="155">
        <v>2064015</v>
      </c>
      <c r="I98" s="155">
        <v>2178033</v>
      </c>
      <c r="J98" s="155">
        <v>4242048</v>
      </c>
      <c r="K98" s="172"/>
      <c r="L98" s="38"/>
      <c r="M98" s="38"/>
      <c r="N98" s="38"/>
      <c r="O98" s="38"/>
      <c r="P98" s="38"/>
      <c r="Q98" s="38"/>
      <c r="R98" s="38"/>
      <c r="S98" s="38"/>
      <c r="T98" s="38"/>
      <c r="U98" s="38"/>
      <c r="V98" s="38"/>
      <c r="W98" s="38"/>
      <c r="X98" s="38"/>
      <c r="Y98" s="38"/>
      <c r="Z98" s="38"/>
    </row>
    <row r="99" spans="1:29">
      <c r="A99" s="112"/>
      <c r="B99" s="113"/>
      <c r="C99" s="113"/>
      <c r="D99" s="113"/>
      <c r="E99" s="113"/>
      <c r="F99" s="113"/>
      <c r="G99" s="113"/>
      <c r="H99" s="114"/>
      <c r="I99" s="114"/>
      <c r="J99" s="114"/>
      <c r="K99" s="12"/>
      <c r="L99" s="213"/>
      <c r="M99" s="213"/>
      <c r="N99" s="214"/>
      <c r="O99" s="214"/>
      <c r="P99" s="214"/>
      <c r="Q99" s="214"/>
      <c r="R99" s="215"/>
      <c r="S99" s="215"/>
      <c r="T99" s="215"/>
      <c r="U99" s="215"/>
      <c r="V99" s="215"/>
      <c r="W99" s="215"/>
      <c r="X99" s="210"/>
      <c r="Y99" s="210"/>
      <c r="Z99" s="210"/>
    </row>
    <row r="100" spans="1:29">
      <c r="A100" s="24" t="s">
        <v>189</v>
      </c>
      <c r="B100" s="150">
        <f t="shared" ref="B100:J100" si="4">B24/B96</f>
        <v>0.81936888339800396</v>
      </c>
      <c r="C100" s="150">
        <f t="shared" si="4"/>
        <v>0.82078855412091944</v>
      </c>
      <c r="D100" s="150">
        <f t="shared" si="4"/>
        <v>0.82010932179199914</v>
      </c>
      <c r="E100" s="150">
        <f t="shared" si="4"/>
        <v>0.67690005109004536</v>
      </c>
      <c r="F100" s="150">
        <f t="shared" si="4"/>
        <v>0.69587963616562132</v>
      </c>
      <c r="G100" s="150">
        <f t="shared" si="4"/>
        <v>0.68679414936870209</v>
      </c>
      <c r="H100" s="150">
        <f t="shared" si="4"/>
        <v>0.74690450848696033</v>
      </c>
      <c r="I100" s="150">
        <f t="shared" si="4"/>
        <v>0.7552422037074723</v>
      </c>
      <c r="J100" s="150">
        <f t="shared" si="4"/>
        <v>0.75126441098975449</v>
      </c>
      <c r="K100" s="148"/>
      <c r="L100" s="150">
        <f>L24/L96</f>
        <v>0.8088347296268088</v>
      </c>
      <c r="M100" s="150">
        <f>M24/M96</f>
        <v>0.8340248962655602</v>
      </c>
      <c r="N100" s="150">
        <f>N24/N96</f>
        <v>0.82381980870101823</v>
      </c>
      <c r="O100" s="136"/>
      <c r="P100" s="150">
        <f>P24/P96</f>
        <v>0.84852071005917162</v>
      </c>
      <c r="Q100" s="150">
        <f>Q24/Q96</f>
        <v>0.87509184423218223</v>
      </c>
      <c r="R100" s="150">
        <f>R24/R96</f>
        <v>0.86491387126019947</v>
      </c>
      <c r="S100" s="136"/>
      <c r="T100" s="150">
        <f>T24/T96</f>
        <v>0.8921431892143189</v>
      </c>
      <c r="U100" s="150">
        <f>U24/U96</f>
        <v>0.88556531284302964</v>
      </c>
      <c r="V100" s="150">
        <f>V24/V96</f>
        <v>0.88802622498274675</v>
      </c>
      <c r="W100" s="136"/>
      <c r="X100" s="150">
        <f>X24/X96</f>
        <v>0.86713286713286708</v>
      </c>
      <c r="Y100" s="150">
        <f>Y24/Y96</f>
        <v>0.85642116458388728</v>
      </c>
      <c r="Z100" s="150">
        <f>Z24/Z96</f>
        <v>0.86039314094521124</v>
      </c>
    </row>
    <row r="101" spans="1:29">
      <c r="A101" s="24" t="s">
        <v>190</v>
      </c>
      <c r="B101" s="150">
        <f>B47/B96</f>
        <v>0.11370839365674691</v>
      </c>
      <c r="C101" s="150">
        <f t="shared" ref="C101:J101" si="5">C47/C96</f>
        <v>0.11590061324751916</v>
      </c>
      <c r="D101" s="150">
        <f t="shared" si="5"/>
        <v>0.11484919512789381</v>
      </c>
      <c r="E101" s="150">
        <f t="shared" si="5"/>
        <v>0.11332896673787643</v>
      </c>
      <c r="F101" s="150">
        <f t="shared" si="5"/>
        <v>0.11797712925801181</v>
      </c>
      <c r="G101" s="150">
        <f t="shared" si="5"/>
        <v>0.11575535046528025</v>
      </c>
      <c r="H101" s="150">
        <f t="shared" si="5"/>
        <v>0.11588318560799291</v>
      </c>
      <c r="I101" s="150">
        <f t="shared" si="5"/>
        <v>0.12277015554617329</v>
      </c>
      <c r="J101" s="150">
        <f t="shared" si="5"/>
        <v>0.11948475401061875</v>
      </c>
      <c r="K101" s="148"/>
      <c r="L101" s="150">
        <f>L47/L96</f>
        <v>0.1725057121096725</v>
      </c>
      <c r="M101" s="150">
        <f>M47/M96</f>
        <v>0.18542531120331951</v>
      </c>
      <c r="N101" s="150">
        <f>N47/N96</f>
        <v>0.18019129898179576</v>
      </c>
      <c r="O101" s="136"/>
      <c r="P101" s="150">
        <f>P47/P96</f>
        <v>0.15029585798816569</v>
      </c>
      <c r="Q101" s="150">
        <f>Q47/Q96</f>
        <v>0.16017634092578986</v>
      </c>
      <c r="R101" s="150">
        <f>R47/R96</f>
        <v>0.15639165911151406</v>
      </c>
      <c r="S101" s="136"/>
      <c r="T101" s="150">
        <f>T47/T96</f>
        <v>0.12505811250581125</v>
      </c>
      <c r="U101" s="150">
        <f>U47/U96</f>
        <v>0.13062568605927552</v>
      </c>
      <c r="V101" s="150">
        <f>V47/V96</f>
        <v>0.12853692201518288</v>
      </c>
      <c r="W101" s="136"/>
      <c r="X101" s="150">
        <f>X47/X96</f>
        <v>0.16016241822693436</v>
      </c>
      <c r="Y101" s="150">
        <f>Y47/Y96</f>
        <v>0.17508641318798193</v>
      </c>
      <c r="Z101" s="150">
        <f>Z47/Z96</f>
        <v>0.16955248849853619</v>
      </c>
    </row>
    <row r="102" spans="1:29">
      <c r="A102" s="24" t="s">
        <v>191</v>
      </c>
      <c r="B102" s="150">
        <f>B70/B96</f>
        <v>4.9302201808597616E-2</v>
      </c>
      <c r="C102" s="150">
        <f t="shared" ref="C102:J102" si="6">C70/C96</f>
        <v>4.9269233172211761E-2</v>
      </c>
      <c r="D102" s="150">
        <f t="shared" si="6"/>
        <v>4.9280231990184317E-2</v>
      </c>
      <c r="E102" s="150">
        <f t="shared" si="6"/>
        <v>5.224319564500194E-2</v>
      </c>
      <c r="F102" s="150">
        <f t="shared" si="6"/>
        <v>5.221346025855636E-2</v>
      </c>
      <c r="G102" s="150">
        <f t="shared" si="6"/>
        <v>5.2226664544221334E-2</v>
      </c>
      <c r="H102" s="150">
        <f t="shared" si="6"/>
        <v>5.6901371178537823E-2</v>
      </c>
      <c r="I102" s="150">
        <f t="shared" si="6"/>
        <v>5.6827811813733371E-2</v>
      </c>
      <c r="J102" s="150">
        <f t="shared" si="6"/>
        <v>5.6857201167014225E-2</v>
      </c>
      <c r="K102" s="148"/>
      <c r="L102" s="150">
        <f>L70/L96</f>
        <v>4.7981721249047982E-2</v>
      </c>
      <c r="M102" s="150">
        <f>M70/M96</f>
        <v>4.019709543568465E-2</v>
      </c>
      <c r="N102" s="150">
        <f>N70/N96</f>
        <v>4.3350817648873802E-2</v>
      </c>
      <c r="O102" s="136"/>
      <c r="P102" s="150">
        <f>P70/P96</f>
        <v>3.9644970414201182E-2</v>
      </c>
      <c r="Q102" s="150">
        <f>Q70/Q96</f>
        <v>3.4900808229243206E-2</v>
      </c>
      <c r="R102" s="150">
        <f>R70/R96</f>
        <v>3.6718041704442428E-2</v>
      </c>
      <c r="S102" s="136"/>
      <c r="T102" s="150">
        <f>T70/T96</f>
        <v>2.9288702928870293E-2</v>
      </c>
      <c r="U102" s="150">
        <f>U70/U96</f>
        <v>3.1284302963776073E-2</v>
      </c>
      <c r="V102" s="150">
        <f>V70/V96</f>
        <v>3.0538302277432712E-2</v>
      </c>
      <c r="W102" s="136"/>
      <c r="X102" s="150">
        <f>X70/X96</f>
        <v>4.3762688923979248E-2</v>
      </c>
      <c r="Y102" s="150">
        <f>Y70/Y96</f>
        <v>5.5171496942302577E-2</v>
      </c>
      <c r="Z102" s="150">
        <f>Z70/Z96</f>
        <v>5.1024675867837724E-2</v>
      </c>
    </row>
    <row r="103" spans="1:29">
      <c r="A103" s="24" t="s">
        <v>192</v>
      </c>
      <c r="B103" s="151">
        <f>B93/B96</f>
        <v>6.0928489014974302E-2</v>
      </c>
      <c r="C103" s="151">
        <f t="shared" ref="C103:J103" si="7">C93/C96</f>
        <v>6.564185957696568E-2</v>
      </c>
      <c r="D103" s="151">
        <f t="shared" si="7"/>
        <v>6.3394744075723805E-2</v>
      </c>
      <c r="E103" s="151">
        <f t="shared" si="7"/>
        <v>8.785159549862874E-2</v>
      </c>
      <c r="F103" s="151">
        <f t="shared" si="7"/>
        <v>9.3016154730451966E-2</v>
      </c>
      <c r="G103" s="151">
        <f t="shared" si="7"/>
        <v>9.0543391565298517E-2</v>
      </c>
      <c r="H103" s="151">
        <f t="shared" si="7"/>
        <v>0.11491536340766619</v>
      </c>
      <c r="I103" s="151">
        <f t="shared" si="7"/>
        <v>0.11807506674725947</v>
      </c>
      <c r="J103" s="151">
        <f t="shared" si="7"/>
        <v>0.11656741698841086</v>
      </c>
      <c r="K103" s="149"/>
      <c r="L103" s="151">
        <f>L93/L96</f>
        <v>4.9504950495049507E-2</v>
      </c>
      <c r="M103" s="151">
        <f>M93/M96</f>
        <v>4.9792531120331947E-2</v>
      </c>
      <c r="N103" s="151">
        <f>N93/N96</f>
        <v>4.9676025917926567E-2</v>
      </c>
      <c r="O103" s="136"/>
      <c r="P103" s="151">
        <f>P93/P96</f>
        <v>4.0828402366863907E-2</v>
      </c>
      <c r="Q103" s="151">
        <f>Q93/Q96</f>
        <v>4.041146216017634E-2</v>
      </c>
      <c r="R103" s="151">
        <f>R93/R96</f>
        <v>4.0571169537624657E-2</v>
      </c>
      <c r="S103" s="136"/>
      <c r="T103" s="151">
        <f>T93/T96</f>
        <v>3.9981403998140402E-2</v>
      </c>
      <c r="U103" s="151">
        <f>U93/U96</f>
        <v>4.6377607025246979E-2</v>
      </c>
      <c r="V103" s="151">
        <f>V93/V96</f>
        <v>4.399585921325052E-2</v>
      </c>
      <c r="W103" s="136"/>
      <c r="X103" s="151">
        <f>X93/X96</f>
        <v>5.075569591698624E-2</v>
      </c>
      <c r="Y103" s="151">
        <f>Y93/Y96</f>
        <v>5.2379686253655945E-2</v>
      </c>
      <c r="Z103" s="151">
        <f>Z93/Z96</f>
        <v>5.1777498954412381E-2</v>
      </c>
    </row>
    <row r="104" spans="1:29">
      <c r="A104" s="24"/>
      <c r="B104" s="151"/>
      <c r="C104" s="151"/>
      <c r="D104" s="151"/>
      <c r="E104" s="151"/>
      <c r="F104" s="151"/>
      <c r="G104" s="151"/>
      <c r="H104" s="151"/>
      <c r="I104" s="151"/>
      <c r="J104" s="151"/>
      <c r="K104" s="149"/>
      <c r="L104" s="151"/>
      <c r="M104" s="151"/>
      <c r="N104" s="151"/>
      <c r="O104" s="136"/>
      <c r="P104" s="151"/>
      <c r="Q104" s="151"/>
      <c r="R104" s="151"/>
      <c r="S104" s="136"/>
      <c r="T104" s="151"/>
      <c r="U104" s="151"/>
      <c r="V104" s="151"/>
      <c r="W104" s="136"/>
      <c r="X104" s="151"/>
      <c r="Y104" s="151"/>
      <c r="Z104" s="151"/>
    </row>
    <row r="105" spans="1:29">
      <c r="A105" s="24" t="s">
        <v>198</v>
      </c>
      <c r="D105" s="151">
        <f>B97/D97</f>
        <v>0.47881820575105821</v>
      </c>
      <c r="G105" s="151">
        <f>E97/G97</f>
        <v>0.47986455642915049</v>
      </c>
      <c r="J105" s="151">
        <f>H97/J97</f>
        <v>0.47868501812400849</v>
      </c>
      <c r="K105" s="149"/>
      <c r="N105" s="151">
        <f>L97/N97</f>
        <v>0.40518563976679961</v>
      </c>
      <c r="O105" s="136"/>
      <c r="R105" s="151">
        <f>P97/R97</f>
        <v>0.38406123367852318</v>
      </c>
      <c r="S105" s="136"/>
      <c r="V105" s="151">
        <f>T97/V97</f>
        <v>0.37521789657176058</v>
      </c>
      <c r="W105" s="136"/>
      <c r="Z105" s="151">
        <f>X97/Z97</f>
        <v>0.3745281470539964</v>
      </c>
    </row>
    <row r="106" spans="1:29">
      <c r="A106" s="19" t="s">
        <v>199</v>
      </c>
      <c r="B106" s="152"/>
      <c r="C106" s="152"/>
      <c r="D106" s="154">
        <f>C97/D97</f>
        <v>0.5211850905132196</v>
      </c>
      <c r="E106" s="152"/>
      <c r="F106" s="152"/>
      <c r="G106" s="154">
        <f>F97/G97</f>
        <v>0.52013141706597854</v>
      </c>
      <c r="H106" s="153"/>
      <c r="I106" s="153"/>
      <c r="J106" s="154">
        <f>I97/J97</f>
        <v>0.52131404407155668</v>
      </c>
      <c r="K106" s="146"/>
      <c r="L106" s="147"/>
      <c r="M106" s="147"/>
      <c r="N106" s="154">
        <f>M97/N97</f>
        <v>0.59481436023320033</v>
      </c>
      <c r="O106" s="110"/>
      <c r="P106" s="110"/>
      <c r="Q106" s="110"/>
      <c r="R106" s="154">
        <f>Q97/R97</f>
        <v>0.61593876632147682</v>
      </c>
      <c r="S106" s="147"/>
      <c r="T106" s="147"/>
      <c r="U106" s="147"/>
      <c r="V106" s="154">
        <f>U97/V97</f>
        <v>0.62434631028471821</v>
      </c>
      <c r="W106" s="147"/>
      <c r="X106" s="130"/>
      <c r="Y106" s="130"/>
      <c r="Z106" s="154">
        <f>Y97/Z97</f>
        <v>0.62407680945347122</v>
      </c>
    </row>
    <row r="107" spans="1:29">
      <c r="A107" s="145"/>
      <c r="B107" s="38"/>
      <c r="C107" s="38"/>
      <c r="D107" s="38"/>
      <c r="E107" s="38"/>
      <c r="F107" s="38"/>
      <c r="G107" s="38"/>
      <c r="H107" s="59"/>
      <c r="I107" s="59"/>
      <c r="J107" s="59"/>
      <c r="K107" s="17"/>
      <c r="L107" s="74"/>
      <c r="M107" s="74"/>
      <c r="N107" s="73"/>
      <c r="O107" s="73"/>
      <c r="P107" s="73"/>
      <c r="Q107" s="73"/>
      <c r="R107" s="16"/>
      <c r="S107" s="16"/>
      <c r="T107" s="16"/>
      <c r="U107" s="16"/>
      <c r="V107" s="16"/>
      <c r="W107" s="16"/>
    </row>
    <row r="108" spans="1:29" ht="12" customHeight="1">
      <c r="A108" s="230" t="s">
        <v>187</v>
      </c>
      <c r="B108" s="230"/>
      <c r="C108" s="230"/>
      <c r="D108" s="230"/>
      <c r="E108" s="230"/>
      <c r="F108" s="230"/>
      <c r="G108" s="230"/>
      <c r="H108" s="60"/>
      <c r="I108" s="60"/>
      <c r="J108" s="60"/>
      <c r="N108" s="1"/>
      <c r="O108" s="1"/>
      <c r="P108" s="1"/>
      <c r="Q108" s="1"/>
      <c r="R108" s="1"/>
      <c r="S108" s="1"/>
      <c r="T108" s="1"/>
      <c r="U108" s="1"/>
      <c r="V108" s="1"/>
      <c r="W108" s="1"/>
    </row>
    <row r="109" spans="1:29">
      <c r="A109" s="1" t="s">
        <v>188</v>
      </c>
      <c r="B109" s="1"/>
      <c r="C109" s="1"/>
      <c r="D109" s="1"/>
      <c r="E109" s="1"/>
      <c r="F109" s="1"/>
      <c r="G109" s="1"/>
      <c r="N109" s="1"/>
      <c r="O109" s="1"/>
      <c r="P109" s="1"/>
      <c r="Q109" s="1"/>
      <c r="R109" s="1"/>
      <c r="S109" s="1"/>
      <c r="T109" s="1"/>
      <c r="U109" s="1"/>
      <c r="V109" s="1"/>
      <c r="W109" s="1"/>
    </row>
    <row r="110" spans="1:29">
      <c r="A110" s="1" t="s">
        <v>166</v>
      </c>
      <c r="B110" s="1"/>
      <c r="C110" s="1"/>
      <c r="D110" s="1"/>
      <c r="E110" s="1"/>
      <c r="F110" s="1"/>
      <c r="G110" s="1"/>
      <c r="P110" s="72"/>
      <c r="Q110" s="72"/>
      <c r="R110" s="72"/>
      <c r="S110" s="1"/>
      <c r="T110" s="1"/>
      <c r="U110" s="1"/>
      <c r="V110" s="1"/>
      <c r="W110" s="1"/>
    </row>
    <row r="111" spans="1:29">
      <c r="I111" s="63"/>
      <c r="L111" s="63"/>
      <c r="M111" s="63"/>
      <c r="N111" s="63"/>
      <c r="P111" s="1"/>
      <c r="Q111" s="1"/>
      <c r="R111" s="1"/>
      <c r="S111" s="1"/>
      <c r="T111" s="1"/>
      <c r="U111" s="1"/>
      <c r="V111" s="1"/>
      <c r="W111" s="1"/>
    </row>
    <row r="112" spans="1:29">
      <c r="P112" s="1"/>
      <c r="Q112" s="1"/>
      <c r="R112" s="1"/>
      <c r="S112" s="1"/>
      <c r="T112" s="1"/>
      <c r="U112" s="1"/>
      <c r="V112" s="1"/>
      <c r="W112" s="1"/>
    </row>
    <row r="113" spans="16:23">
      <c r="P113" s="1"/>
      <c r="Q113" s="1"/>
      <c r="R113" s="1"/>
      <c r="S113" s="1"/>
      <c r="T113" s="1"/>
      <c r="U113" s="1"/>
      <c r="V113" s="1"/>
      <c r="W113" s="1"/>
    </row>
    <row r="114" spans="16:23">
      <c r="P114" s="1"/>
      <c r="Q114" s="1"/>
      <c r="R114" s="1"/>
      <c r="S114" s="1"/>
      <c r="T114" s="1"/>
      <c r="U114" s="1"/>
      <c r="V114" s="1"/>
      <c r="W114" s="1"/>
    </row>
    <row r="115" spans="16:23">
      <c r="P115" s="1"/>
      <c r="Q115" s="1"/>
      <c r="R115" s="1"/>
      <c r="S115" s="1"/>
      <c r="T115" s="1"/>
      <c r="U115" s="1"/>
      <c r="V115" s="1"/>
      <c r="W115" s="1"/>
    </row>
  </sheetData>
  <mergeCells count="9">
    <mergeCell ref="T2:V2"/>
    <mergeCell ref="X2:Z2"/>
    <mergeCell ref="B2:D2"/>
    <mergeCell ref="A108:G108"/>
    <mergeCell ref="E2:G2"/>
    <mergeCell ref="H2:J2"/>
    <mergeCell ref="A2:A3"/>
    <mergeCell ref="L2:N2"/>
    <mergeCell ref="P2:R2"/>
  </mergeCells>
  <pageMargins left="0.74803149606299213" right="0.74803149606299213" top="0.98425196850393704" bottom="0.98425196850393704" header="0.51181102362204722" footer="0.51181102362204722"/>
  <pageSetup paperSize="9" scale="68" orientation="portrait" r:id="rId1"/>
  <headerFooter alignWithMargins="0">
    <oddHeader>&amp;R&amp;9 2013 Census QuickStats about national highlights</oddHeader>
    <oddFooter>&amp;R&amp;"Arial Mäori,Regular"&amp;9www.stats.govt.nz</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Normal="100" workbookViewId="0">
      <pane xSplit="1" topLeftCell="B1" activePane="topRight" state="frozen"/>
      <selection pane="topRight"/>
    </sheetView>
  </sheetViews>
  <sheetFormatPr defaultRowHeight="12.75"/>
  <cols>
    <col min="1" max="1" width="44.7109375" style="2" customWidth="1"/>
    <col min="2" max="5" width="11.5703125" style="2" customWidth="1"/>
    <col min="6" max="6" width="12.140625" style="2" customWidth="1"/>
    <col min="7" max="7" width="9.140625" style="2"/>
    <col min="8" max="8" width="13.140625" style="2" customWidth="1"/>
    <col min="9" max="9" width="13.42578125" style="2" customWidth="1"/>
    <col min="10" max="10" width="13" style="2" customWidth="1"/>
    <col min="11" max="11" width="12.28515625" style="2" customWidth="1"/>
    <col min="12" max="12" width="9.140625" style="2"/>
    <col min="13" max="13" width="27.42578125" style="2" customWidth="1"/>
    <col min="14" max="14" width="14.5703125" style="2" customWidth="1"/>
    <col min="15" max="15" width="14.42578125" style="2" customWidth="1"/>
    <col min="16" max="16" width="14.28515625" style="2" customWidth="1"/>
    <col min="17" max="16384" width="9.140625" style="2"/>
  </cols>
  <sheetData>
    <row r="1" spans="1:12" ht="15.75" customHeight="1">
      <c r="A1" s="49"/>
      <c r="B1" s="1"/>
      <c r="C1" s="1"/>
      <c r="D1" s="1"/>
      <c r="E1" s="1"/>
      <c r="F1" s="1" t="s">
        <v>102</v>
      </c>
      <c r="G1" s="1"/>
      <c r="H1" s="177" t="s">
        <v>151</v>
      </c>
      <c r="I1" s="177" t="s">
        <v>152</v>
      </c>
      <c r="J1" s="177" t="s">
        <v>153</v>
      </c>
      <c r="K1" s="177" t="s">
        <v>157</v>
      </c>
    </row>
    <row r="2" spans="1:12" ht="12.75" customHeight="1">
      <c r="A2" s="236" t="s">
        <v>134</v>
      </c>
      <c r="B2" s="242" t="s">
        <v>137</v>
      </c>
      <c r="C2" s="239" t="s">
        <v>138</v>
      </c>
      <c r="D2" s="245" t="s">
        <v>130</v>
      </c>
      <c r="E2" s="239" t="s">
        <v>139</v>
      </c>
      <c r="F2" s="233" t="s">
        <v>133</v>
      </c>
      <c r="G2" s="1"/>
      <c r="H2" s="233" t="s">
        <v>145</v>
      </c>
      <c r="I2" s="233" t="s">
        <v>145</v>
      </c>
      <c r="J2" s="233" t="s">
        <v>145</v>
      </c>
      <c r="K2" s="233" t="s">
        <v>145</v>
      </c>
    </row>
    <row r="3" spans="1:12" ht="15.75" customHeight="1">
      <c r="A3" s="237"/>
      <c r="B3" s="243"/>
      <c r="C3" s="240"/>
      <c r="D3" s="240"/>
      <c r="E3" s="240"/>
      <c r="F3" s="234"/>
      <c r="G3" s="1"/>
      <c r="H3" s="234"/>
      <c r="I3" s="234"/>
      <c r="J3" s="234"/>
      <c r="K3" s="234"/>
    </row>
    <row r="4" spans="1:12" ht="15.75" customHeight="1">
      <c r="A4" s="237"/>
      <c r="B4" s="243"/>
      <c r="C4" s="240"/>
      <c r="D4" s="240"/>
      <c r="E4" s="240"/>
      <c r="F4" s="234"/>
      <c r="G4" s="1"/>
      <c r="H4" s="234"/>
      <c r="I4" s="234"/>
      <c r="J4" s="234"/>
      <c r="K4" s="234"/>
    </row>
    <row r="5" spans="1:12" ht="27" customHeight="1">
      <c r="A5" s="238"/>
      <c r="B5" s="244"/>
      <c r="C5" s="241"/>
      <c r="D5" s="241"/>
      <c r="E5" s="241"/>
      <c r="F5" s="235"/>
      <c r="G5" s="1"/>
      <c r="H5" s="235"/>
      <c r="I5" s="235"/>
      <c r="J5" s="235"/>
      <c r="K5" s="235"/>
    </row>
    <row r="6" spans="1:12">
      <c r="A6" s="50" t="s">
        <v>103</v>
      </c>
      <c r="B6" s="40">
        <v>134115</v>
      </c>
      <c r="C6" s="40">
        <v>10659</v>
      </c>
      <c r="D6" s="40">
        <v>144774</v>
      </c>
      <c r="E6" s="40">
        <v>6918</v>
      </c>
      <c r="F6" s="40">
        <v>151692</v>
      </c>
      <c r="G6" s="178"/>
      <c r="H6" s="99">
        <v>256</v>
      </c>
      <c r="I6" s="99">
        <v>160</v>
      </c>
      <c r="J6" s="99">
        <v>176</v>
      </c>
      <c r="K6" s="99">
        <v>363</v>
      </c>
    </row>
    <row r="7" spans="1:12">
      <c r="A7" s="51" t="s">
        <v>104</v>
      </c>
      <c r="B7" s="40">
        <v>1264200</v>
      </c>
      <c r="C7" s="40">
        <v>102357</v>
      </c>
      <c r="D7" s="40">
        <v>1366557</v>
      </c>
      <c r="E7" s="40">
        <v>48990</v>
      </c>
      <c r="F7" s="40">
        <v>1415550</v>
      </c>
      <c r="G7" s="1"/>
      <c r="H7" s="99">
        <v>1913</v>
      </c>
      <c r="I7" s="99">
        <v>1199</v>
      </c>
      <c r="J7" s="99">
        <v>2054</v>
      </c>
      <c r="K7" s="99">
        <v>4364</v>
      </c>
    </row>
    <row r="8" spans="1:12">
      <c r="A8" s="51" t="s">
        <v>105</v>
      </c>
      <c r="B8" s="40">
        <v>356685</v>
      </c>
      <c r="C8" s="40">
        <v>29496</v>
      </c>
      <c r="D8" s="40">
        <v>386181</v>
      </c>
      <c r="E8" s="40">
        <v>17457</v>
      </c>
      <c r="F8" s="40">
        <v>403641</v>
      </c>
      <c r="G8" s="1"/>
      <c r="H8" s="99">
        <v>540</v>
      </c>
      <c r="I8" s="99">
        <v>345</v>
      </c>
      <c r="J8" s="109">
        <v>473</v>
      </c>
      <c r="K8" s="91">
        <v>892</v>
      </c>
      <c r="L8" s="42"/>
    </row>
    <row r="9" spans="1:12">
      <c r="A9" s="51" t="s">
        <v>106</v>
      </c>
      <c r="B9" s="40">
        <v>237411</v>
      </c>
      <c r="C9" s="40">
        <v>18636</v>
      </c>
      <c r="D9" s="40">
        <v>256047</v>
      </c>
      <c r="E9" s="40">
        <v>11697</v>
      </c>
      <c r="F9" s="40">
        <v>267741</v>
      </c>
      <c r="G9" s="1"/>
      <c r="H9" s="99">
        <v>399</v>
      </c>
      <c r="I9" s="99">
        <v>264</v>
      </c>
      <c r="J9" s="109">
        <v>305</v>
      </c>
      <c r="K9" s="91">
        <v>672</v>
      </c>
      <c r="L9" s="42"/>
    </row>
    <row r="10" spans="1:12">
      <c r="A10" s="51" t="s">
        <v>107</v>
      </c>
      <c r="B10" s="40">
        <v>38004</v>
      </c>
      <c r="C10" s="40">
        <v>3471</v>
      </c>
      <c r="D10" s="40">
        <v>41475</v>
      </c>
      <c r="E10" s="40">
        <v>2178</v>
      </c>
      <c r="F10" s="40">
        <v>43653</v>
      </c>
      <c r="G10" s="1"/>
      <c r="H10" s="99">
        <v>78</v>
      </c>
      <c r="I10" s="99">
        <v>44</v>
      </c>
      <c r="J10" s="109">
        <v>43</v>
      </c>
      <c r="K10" s="91">
        <v>100</v>
      </c>
      <c r="L10" s="42"/>
    </row>
    <row r="11" spans="1:12">
      <c r="A11" s="51" t="s">
        <v>108</v>
      </c>
      <c r="B11" s="40">
        <v>133590</v>
      </c>
      <c r="C11" s="40">
        <v>10878</v>
      </c>
      <c r="D11" s="40">
        <v>144468</v>
      </c>
      <c r="E11" s="40">
        <v>6714</v>
      </c>
      <c r="F11" s="40">
        <v>151179</v>
      </c>
      <c r="G11" s="1"/>
      <c r="H11" s="99">
        <v>246</v>
      </c>
      <c r="I11" s="99">
        <v>159</v>
      </c>
      <c r="J11" s="109">
        <v>204</v>
      </c>
      <c r="K11" s="91">
        <v>404</v>
      </c>
      <c r="L11" s="42"/>
    </row>
    <row r="12" spans="1:12">
      <c r="A12" s="51" t="s">
        <v>109</v>
      </c>
      <c r="B12" s="40">
        <v>96843</v>
      </c>
      <c r="C12" s="40">
        <v>7875</v>
      </c>
      <c r="D12" s="40">
        <v>104718</v>
      </c>
      <c r="E12" s="40">
        <v>4890</v>
      </c>
      <c r="F12" s="40">
        <v>109608</v>
      </c>
      <c r="G12" s="1"/>
      <c r="H12" s="99">
        <v>169</v>
      </c>
      <c r="I12" s="99">
        <v>122</v>
      </c>
      <c r="J12" s="109">
        <v>144</v>
      </c>
      <c r="K12" s="91">
        <v>248</v>
      </c>
      <c r="L12" s="42"/>
    </row>
    <row r="13" spans="1:12">
      <c r="A13" s="51" t="s">
        <v>110</v>
      </c>
      <c r="B13" s="40">
        <v>197268</v>
      </c>
      <c r="C13" s="40">
        <v>15273</v>
      </c>
      <c r="D13" s="40">
        <v>212541</v>
      </c>
      <c r="E13" s="40">
        <v>10131</v>
      </c>
      <c r="F13" s="40">
        <v>222669</v>
      </c>
      <c r="G13" s="1"/>
      <c r="H13" s="99">
        <v>364</v>
      </c>
      <c r="I13" s="99">
        <v>252</v>
      </c>
      <c r="J13" s="109">
        <v>324</v>
      </c>
      <c r="K13" s="91">
        <v>587</v>
      </c>
      <c r="L13" s="42"/>
    </row>
    <row r="14" spans="1:12">
      <c r="A14" s="51" t="s">
        <v>111</v>
      </c>
      <c r="B14" s="40">
        <v>424803</v>
      </c>
      <c r="C14" s="40">
        <v>31353</v>
      </c>
      <c r="D14" s="40">
        <v>456153</v>
      </c>
      <c r="E14" s="40">
        <v>15162</v>
      </c>
      <c r="F14" s="40">
        <v>471315</v>
      </c>
      <c r="G14" s="1"/>
      <c r="H14" s="99">
        <v>795</v>
      </c>
      <c r="I14" s="99">
        <v>529</v>
      </c>
      <c r="J14" s="109">
        <v>1057</v>
      </c>
      <c r="K14" s="91">
        <v>1541</v>
      </c>
      <c r="L14" s="42"/>
    </row>
    <row r="15" spans="1:12">
      <c r="A15" s="51" t="s">
        <v>112</v>
      </c>
      <c r="B15" s="40">
        <v>42564</v>
      </c>
      <c r="C15" s="40">
        <v>2736</v>
      </c>
      <c r="D15" s="40">
        <v>45297</v>
      </c>
      <c r="E15" s="40">
        <v>1857</v>
      </c>
      <c r="F15" s="40">
        <v>47154</v>
      </c>
      <c r="G15" s="1"/>
      <c r="H15" s="99">
        <v>65</v>
      </c>
      <c r="I15" s="99">
        <v>48</v>
      </c>
      <c r="J15" s="109">
        <v>71</v>
      </c>
      <c r="K15" s="91">
        <v>115</v>
      </c>
      <c r="L15" s="42"/>
    </row>
    <row r="16" spans="1:12">
      <c r="A16" s="51" t="s">
        <v>113</v>
      </c>
      <c r="B16" s="40">
        <v>41985</v>
      </c>
      <c r="C16" s="40">
        <v>2832</v>
      </c>
      <c r="D16" s="40">
        <v>44820</v>
      </c>
      <c r="E16" s="40">
        <v>1617</v>
      </c>
      <c r="F16" s="40">
        <v>46437</v>
      </c>
      <c r="G16" s="1"/>
      <c r="H16" s="99">
        <v>84</v>
      </c>
      <c r="I16" s="99">
        <v>56</v>
      </c>
      <c r="J16" s="109">
        <v>98</v>
      </c>
      <c r="K16" s="91">
        <v>160</v>
      </c>
      <c r="L16" s="42"/>
    </row>
    <row r="17" spans="1:12">
      <c r="A17" s="51" t="s">
        <v>114</v>
      </c>
      <c r="B17" s="40">
        <v>39114</v>
      </c>
      <c r="C17" s="40">
        <v>2676</v>
      </c>
      <c r="D17" s="40">
        <v>41790</v>
      </c>
      <c r="E17" s="40">
        <v>1629</v>
      </c>
      <c r="F17" s="40">
        <v>43416</v>
      </c>
      <c r="G17" s="1"/>
      <c r="H17" s="99">
        <v>76</v>
      </c>
      <c r="I17" s="99">
        <v>46</v>
      </c>
      <c r="J17" s="109">
        <v>80</v>
      </c>
      <c r="K17" s="91">
        <v>120</v>
      </c>
      <c r="L17" s="42"/>
    </row>
    <row r="18" spans="1:12">
      <c r="A18" s="51" t="s">
        <v>115</v>
      </c>
      <c r="B18" s="40">
        <v>28602</v>
      </c>
      <c r="C18" s="40">
        <v>2136</v>
      </c>
      <c r="D18" s="40">
        <v>30735</v>
      </c>
      <c r="E18" s="40">
        <v>1410</v>
      </c>
      <c r="F18" s="40">
        <v>32148</v>
      </c>
      <c r="G18" s="1"/>
      <c r="H18" s="99">
        <v>45</v>
      </c>
      <c r="I18" s="99">
        <v>24</v>
      </c>
      <c r="J18" s="109">
        <v>34</v>
      </c>
      <c r="K18" s="91">
        <v>76</v>
      </c>
      <c r="L18" s="42"/>
    </row>
    <row r="19" spans="1:12">
      <c r="A19" s="51" t="s">
        <v>116</v>
      </c>
      <c r="B19" s="40">
        <v>486858</v>
      </c>
      <c r="C19" s="40">
        <v>33510</v>
      </c>
      <c r="D19" s="40">
        <v>520368</v>
      </c>
      <c r="E19" s="40">
        <v>19065</v>
      </c>
      <c r="F19" s="40">
        <v>539436</v>
      </c>
      <c r="G19" s="1"/>
      <c r="H19" s="99">
        <v>865</v>
      </c>
      <c r="I19" s="99">
        <v>522</v>
      </c>
      <c r="J19" s="109">
        <v>832</v>
      </c>
      <c r="K19" s="91">
        <v>1600</v>
      </c>
      <c r="L19" s="42"/>
    </row>
    <row r="20" spans="1:12">
      <c r="A20" s="51" t="s">
        <v>117</v>
      </c>
      <c r="B20" s="40">
        <v>183414</v>
      </c>
      <c r="C20" s="40">
        <v>11676</v>
      </c>
      <c r="D20" s="40">
        <v>195087</v>
      </c>
      <c r="E20" s="40">
        <v>7380</v>
      </c>
      <c r="F20" s="40">
        <v>202467</v>
      </c>
      <c r="G20" s="1"/>
      <c r="H20" s="99">
        <v>326</v>
      </c>
      <c r="I20" s="99">
        <v>228</v>
      </c>
      <c r="J20" s="109">
        <v>313</v>
      </c>
      <c r="K20" s="91">
        <v>530</v>
      </c>
      <c r="L20" s="42"/>
    </row>
    <row r="21" spans="1:12">
      <c r="A21" s="51" t="s">
        <v>118</v>
      </c>
      <c r="B21" s="40">
        <v>82851</v>
      </c>
      <c r="C21" s="40">
        <v>6441</v>
      </c>
      <c r="D21" s="40">
        <v>89295</v>
      </c>
      <c r="E21" s="40">
        <v>4047</v>
      </c>
      <c r="F21" s="40">
        <v>93339</v>
      </c>
      <c r="G21" s="1"/>
      <c r="H21" s="99">
        <v>64</v>
      </c>
      <c r="I21" s="99">
        <v>42</v>
      </c>
      <c r="J21" s="109">
        <v>48</v>
      </c>
      <c r="K21" s="91">
        <v>181</v>
      </c>
      <c r="L21" s="42"/>
    </row>
    <row r="22" spans="1:12">
      <c r="A22" s="51" t="s">
        <v>132</v>
      </c>
      <c r="B22" s="40">
        <v>3788304</v>
      </c>
      <c r="C22" s="40">
        <v>292005</v>
      </c>
      <c r="D22" s="40">
        <v>4080309</v>
      </c>
      <c r="E22" s="40">
        <v>161139</v>
      </c>
      <c r="F22" s="40">
        <v>4241448</v>
      </c>
      <c r="G22" s="1"/>
      <c r="H22" s="99">
        <f>SUM(H6:H21)</f>
        <v>6285</v>
      </c>
      <c r="I22" s="99">
        <f>SUM(I6:I21)</f>
        <v>4040</v>
      </c>
      <c r="J22" s="109">
        <f>SUM(J6:J21)</f>
        <v>6256</v>
      </c>
      <c r="K22" s="109">
        <v>11953</v>
      </c>
      <c r="L22" s="42"/>
    </row>
    <row r="23" spans="1:12">
      <c r="A23" s="56" t="s">
        <v>131</v>
      </c>
      <c r="B23" s="41">
        <v>543</v>
      </c>
      <c r="C23" s="41">
        <v>39</v>
      </c>
      <c r="D23" s="41">
        <v>582</v>
      </c>
      <c r="E23" s="41">
        <v>21</v>
      </c>
      <c r="F23" s="41">
        <v>600</v>
      </c>
      <c r="G23" s="1"/>
      <c r="H23" s="99">
        <v>233</v>
      </c>
      <c r="I23" s="99">
        <v>402</v>
      </c>
      <c r="J23" s="99">
        <v>628</v>
      </c>
      <c r="K23" s="99">
        <v>233</v>
      </c>
    </row>
    <row r="24" spans="1:12">
      <c r="A24" s="56"/>
      <c r="B24" s="41"/>
      <c r="C24" s="41"/>
      <c r="D24" s="41"/>
      <c r="E24" s="41"/>
      <c r="F24" s="41"/>
      <c r="G24" s="1"/>
      <c r="H24" s="99"/>
      <c r="I24" s="99"/>
      <c r="J24" s="99"/>
      <c r="K24" s="99"/>
    </row>
    <row r="25" spans="1:12">
      <c r="A25" s="52" t="s">
        <v>133</v>
      </c>
      <c r="B25" s="98">
        <v>3788847</v>
      </c>
      <c r="C25" s="98">
        <v>292041</v>
      </c>
      <c r="D25" s="98">
        <v>4080888</v>
      </c>
      <c r="E25" s="98">
        <v>161160</v>
      </c>
      <c r="F25" s="98">
        <v>4242048</v>
      </c>
      <c r="G25" s="179"/>
      <c r="H25" s="108">
        <f>SUM(H22:H23)</f>
        <v>6518</v>
      </c>
      <c r="I25" s="108">
        <f>SUM(I22:I23)</f>
        <v>4442</v>
      </c>
      <c r="J25" s="108">
        <f>SUM(J22:J23)</f>
        <v>6884</v>
      </c>
      <c r="K25" s="108">
        <v>12186</v>
      </c>
    </row>
    <row r="26" spans="1:12">
      <c r="A26" s="53"/>
      <c r="B26" s="48"/>
      <c r="C26" s="48"/>
      <c r="D26" s="48"/>
      <c r="E26" s="48"/>
      <c r="F26" s="1"/>
      <c r="G26" s="1"/>
      <c r="H26" s="1"/>
      <c r="I26" s="1"/>
      <c r="J26" s="1"/>
      <c r="K26" s="1"/>
    </row>
    <row r="27" spans="1:12" ht="53.25" customHeight="1">
      <c r="A27" s="129" t="s">
        <v>203</v>
      </c>
      <c r="B27" s="48"/>
      <c r="C27" s="48"/>
      <c r="D27" s="48"/>
      <c r="E27" s="48"/>
      <c r="F27" s="1"/>
      <c r="G27" s="1"/>
      <c r="H27" s="1"/>
      <c r="I27" s="1"/>
      <c r="J27" s="1"/>
      <c r="K27" s="1"/>
    </row>
    <row r="28" spans="1:12">
      <c r="A28" s="1"/>
      <c r="B28" s="1"/>
      <c r="C28" s="1"/>
      <c r="D28" s="1"/>
      <c r="E28" s="1"/>
      <c r="F28" s="1"/>
      <c r="G28" s="1"/>
      <c r="H28" s="1"/>
      <c r="I28" s="1"/>
      <c r="J28" s="1"/>
      <c r="K28" s="1"/>
    </row>
    <row r="29" spans="1:12">
      <c r="A29" s="47"/>
      <c r="B29" s="1"/>
      <c r="C29" s="1"/>
      <c r="D29" s="1"/>
      <c r="E29" s="1"/>
      <c r="F29" s="1"/>
      <c r="G29" s="1"/>
      <c r="H29" s="1"/>
      <c r="I29" s="1"/>
      <c r="J29" s="1"/>
      <c r="K29" s="1"/>
    </row>
    <row r="30" spans="1:12">
      <c r="A30" s="173" t="s">
        <v>204</v>
      </c>
      <c r="B30" s="174"/>
      <c r="C30" s="174"/>
      <c r="D30" s="174"/>
      <c r="E30" s="174"/>
      <c r="F30" s="174"/>
      <c r="G30" s="174"/>
      <c r="H30" s="174"/>
      <c r="I30" s="174"/>
      <c r="J30" s="174"/>
      <c r="K30" s="174"/>
    </row>
    <row r="31" spans="1:12">
      <c r="A31" s="50" t="s">
        <v>103</v>
      </c>
      <c r="B31" s="139">
        <f>B6/B22</f>
        <v>3.5402385869771805E-2</v>
      </c>
      <c r="C31" s="139"/>
      <c r="D31" s="139"/>
      <c r="E31" s="139"/>
      <c r="F31" s="139"/>
      <c r="G31" s="139"/>
      <c r="H31" s="139">
        <f>H6/H22</f>
        <v>4.0731901352426415E-2</v>
      </c>
      <c r="I31" s="139">
        <f>I6/I22</f>
        <v>3.9603960396039604E-2</v>
      </c>
      <c r="J31" s="139">
        <f>J6/J22</f>
        <v>2.8132992327365727E-2</v>
      </c>
      <c r="K31" s="139">
        <f>K6/K22</f>
        <v>3.0368945034719319E-2</v>
      </c>
    </row>
    <row r="32" spans="1:12">
      <c r="A32" s="51" t="s">
        <v>104</v>
      </c>
      <c r="B32" s="139">
        <f>B7/B22</f>
        <v>0.33371133889994042</v>
      </c>
      <c r="C32" s="139"/>
      <c r="D32" s="139"/>
      <c r="E32" s="139"/>
      <c r="F32" s="139"/>
      <c r="G32" s="139"/>
      <c r="H32" s="139">
        <f>H7/H22</f>
        <v>0.30437549721559271</v>
      </c>
      <c r="I32" s="139">
        <f>I7/I22</f>
        <v>0.29678217821782177</v>
      </c>
      <c r="J32" s="139">
        <f>J7/J22</f>
        <v>0.32832480818414322</v>
      </c>
      <c r="K32" s="139">
        <f>K7/K22</f>
        <v>0.36509662846147412</v>
      </c>
    </row>
    <row r="33" spans="1:11" ht="12.75" customHeight="1">
      <c r="A33" s="51" t="s">
        <v>105</v>
      </c>
      <c r="B33" s="139">
        <f>B8/B22</f>
        <v>9.4154270618197478E-2</v>
      </c>
      <c r="C33" s="139"/>
      <c r="D33" s="139"/>
      <c r="E33" s="139"/>
      <c r="F33" s="139"/>
      <c r="G33" s="139"/>
      <c r="H33" s="139">
        <f>H8/H22</f>
        <v>8.5918854415274457E-2</v>
      </c>
      <c r="I33" s="139">
        <f>I8/I22</f>
        <v>8.5396039603960402E-2</v>
      </c>
      <c r="J33" s="139">
        <f>J8/J22</f>
        <v>7.56074168797954E-2</v>
      </c>
      <c r="K33" s="139">
        <f>K8/K22</f>
        <v>7.4625616999916336E-2</v>
      </c>
    </row>
    <row r="34" spans="1:11">
      <c r="A34" s="51" t="s">
        <v>106</v>
      </c>
      <c r="B34" s="139">
        <f>B9/B22</f>
        <v>6.2669468976090617E-2</v>
      </c>
      <c r="C34" s="139"/>
      <c r="D34" s="139"/>
      <c r="E34" s="139"/>
      <c r="F34" s="139"/>
      <c r="G34" s="139"/>
      <c r="H34" s="139">
        <f>H9/H22</f>
        <v>6.3484486873508356E-2</v>
      </c>
      <c r="I34" s="139">
        <f>I9/I22</f>
        <v>6.5346534653465349E-2</v>
      </c>
      <c r="J34" s="139">
        <f>J9/J22</f>
        <v>4.8753196930946291E-2</v>
      </c>
      <c r="K34" s="139">
        <f>K9/K22</f>
        <v>5.6220195766753113E-2</v>
      </c>
    </row>
    <row r="35" spans="1:11">
      <c r="A35" s="51" t="s">
        <v>107</v>
      </c>
      <c r="B35" s="139">
        <f>B10/B22</f>
        <v>1.0031929855682121E-2</v>
      </c>
      <c r="C35" s="139"/>
      <c r="D35" s="139"/>
      <c r="E35" s="139"/>
      <c r="F35" s="139"/>
      <c r="G35" s="139"/>
      <c r="H35" s="139">
        <f>H10/H22</f>
        <v>1.2410501193317422E-2</v>
      </c>
      <c r="I35" s="139">
        <f>I10/I22</f>
        <v>1.089108910891089E-2</v>
      </c>
      <c r="J35" s="139">
        <f>J10/J22</f>
        <v>6.8734015345268545E-3</v>
      </c>
      <c r="K35" s="139">
        <f>K10/K22</f>
        <v>8.3661005605287376E-3</v>
      </c>
    </row>
    <row r="36" spans="1:11">
      <c r="A36" s="51" t="s">
        <v>108</v>
      </c>
      <c r="B36" s="139">
        <f>B11/B22</f>
        <v>3.5263801426707042E-2</v>
      </c>
      <c r="C36" s="139"/>
      <c r="D36" s="139"/>
      <c r="E36" s="139"/>
      <c r="F36" s="139"/>
      <c r="G36" s="139"/>
      <c r="H36" s="139">
        <f>H11/H22</f>
        <v>3.9140811455847253E-2</v>
      </c>
      <c r="I36" s="139">
        <f>I11/I22</f>
        <v>3.9356435643564357E-2</v>
      </c>
      <c r="J36" s="139">
        <f>J11/J22</f>
        <v>3.2608695652173912E-2</v>
      </c>
      <c r="K36" s="139">
        <f>K11/K22</f>
        <v>3.3799046264536101E-2</v>
      </c>
    </row>
    <row r="37" spans="1:11">
      <c r="A37" s="51" t="s">
        <v>109</v>
      </c>
      <c r="B37" s="139">
        <f>B12/B22</f>
        <v>2.5563682323277118E-2</v>
      </c>
      <c r="C37" s="139"/>
      <c r="D37" s="139"/>
      <c r="E37" s="139"/>
      <c r="F37" s="139"/>
      <c r="G37" s="139"/>
      <c r="H37" s="139">
        <f>H12/H22</f>
        <v>2.6889419252187748E-2</v>
      </c>
      <c r="I37" s="139">
        <f>I12/I22</f>
        <v>3.0198019801980197E-2</v>
      </c>
      <c r="J37" s="139">
        <f>J12/J22</f>
        <v>2.3017902813299233E-2</v>
      </c>
      <c r="K37" s="139">
        <f>K12/K22</f>
        <v>2.0747929390111268E-2</v>
      </c>
    </row>
    <row r="38" spans="1:11">
      <c r="A38" s="51" t="s">
        <v>110</v>
      </c>
      <c r="B38" s="139">
        <f>B13/B22</f>
        <v>5.2072906503807512E-2</v>
      </c>
      <c r="C38" s="139"/>
      <c r="D38" s="139"/>
      <c r="E38" s="139"/>
      <c r="F38" s="139"/>
      <c r="G38" s="139"/>
      <c r="H38" s="139">
        <f>H13/H22</f>
        <v>5.7915672235481302E-2</v>
      </c>
      <c r="I38" s="139">
        <f>I13/I22</f>
        <v>6.2376237623762376E-2</v>
      </c>
      <c r="J38" s="139">
        <f>J13/J22</f>
        <v>5.1790281329923277E-2</v>
      </c>
      <c r="K38" s="139">
        <f>K13/K22</f>
        <v>4.9109010290303692E-2</v>
      </c>
    </row>
    <row r="39" spans="1:11">
      <c r="A39" s="51" t="s">
        <v>111</v>
      </c>
      <c r="B39" s="139">
        <f>B14/B22</f>
        <v>0.1121354041280742</v>
      </c>
      <c r="C39" s="139"/>
      <c r="D39" s="139"/>
      <c r="E39" s="139"/>
      <c r="F39" s="139"/>
      <c r="G39" s="139"/>
      <c r="H39" s="139">
        <f>H14/H22</f>
        <v>0.12649164677804295</v>
      </c>
      <c r="I39" s="139">
        <f>I14/I22</f>
        <v>0.13094059405940595</v>
      </c>
      <c r="J39" s="139">
        <f>J14/J22</f>
        <v>0.16895780051150894</v>
      </c>
      <c r="K39" s="139">
        <f>K14/K22</f>
        <v>0.12892160963774785</v>
      </c>
    </row>
    <row r="40" spans="1:11">
      <c r="A40" s="51" t="s">
        <v>112</v>
      </c>
      <c r="B40" s="139">
        <f>B15/B22</f>
        <v>1.1235634732587459E-2</v>
      </c>
      <c r="C40" s="139"/>
      <c r="D40" s="139"/>
      <c r="E40" s="139"/>
      <c r="F40" s="139"/>
      <c r="G40" s="139"/>
      <c r="H40" s="139">
        <f>H15/H22</f>
        <v>1.0342084327764518E-2</v>
      </c>
      <c r="I40" s="139">
        <f>I15/I22</f>
        <v>1.1881188118811881E-2</v>
      </c>
      <c r="J40" s="139">
        <f>J15/J22</f>
        <v>1.1349104859335038E-2</v>
      </c>
      <c r="K40" s="139">
        <f>K15/K22</f>
        <v>9.6210156446080476E-3</v>
      </c>
    </row>
    <row r="41" spans="1:11">
      <c r="A41" s="51" t="s">
        <v>113</v>
      </c>
      <c r="B41" s="139">
        <f>B16/B22</f>
        <v>1.1082795889664611E-2</v>
      </c>
      <c r="C41" s="139"/>
      <c r="D41" s="139"/>
      <c r="E41" s="139"/>
      <c r="F41" s="139"/>
      <c r="G41" s="139"/>
      <c r="H41" s="139">
        <f>H16/H22</f>
        <v>1.3365155131264916E-2</v>
      </c>
      <c r="I41" s="139">
        <f>I16/I22</f>
        <v>1.3861386138613862E-2</v>
      </c>
      <c r="J41" s="139">
        <f>J16/J22</f>
        <v>1.5664961636828643E-2</v>
      </c>
      <c r="K41" s="139">
        <f>K16/K22</f>
        <v>1.3385760896845979E-2</v>
      </c>
    </row>
    <row r="42" spans="1:11">
      <c r="A42" s="51" t="s">
        <v>114</v>
      </c>
      <c r="B42" s="139">
        <f>B17/B22</f>
        <v>1.0324936963876184E-2</v>
      </c>
      <c r="C42" s="139"/>
      <c r="D42" s="139"/>
      <c r="E42" s="139"/>
      <c r="F42" s="139"/>
      <c r="G42" s="139"/>
      <c r="H42" s="139">
        <f>H17/H22</f>
        <v>1.2092283214001591E-2</v>
      </c>
      <c r="I42" s="139">
        <f>I17/I22</f>
        <v>1.1386138613861386E-2</v>
      </c>
      <c r="J42" s="139">
        <f>J17/J22</f>
        <v>1.278772378516624E-2</v>
      </c>
      <c r="K42" s="139">
        <f>K17/K22</f>
        <v>1.0039320672634485E-2</v>
      </c>
    </row>
    <row r="43" spans="1:11">
      <c r="A43" s="51" t="s">
        <v>115</v>
      </c>
      <c r="B43" s="139">
        <f>B18/B22</f>
        <v>7.5500804581680875E-3</v>
      </c>
      <c r="C43" s="139"/>
      <c r="D43" s="139"/>
      <c r="E43" s="139"/>
      <c r="F43" s="139"/>
      <c r="G43" s="139"/>
      <c r="H43" s="139">
        <f>H18/H22</f>
        <v>7.1599045346062056E-3</v>
      </c>
      <c r="I43" s="139">
        <f>I18/I22</f>
        <v>5.9405940594059407E-3</v>
      </c>
      <c r="J43" s="139">
        <f>J18/J22</f>
        <v>5.434782608695652E-3</v>
      </c>
      <c r="K43" s="139">
        <f>K18/K22</f>
        <v>6.3582364260018403E-3</v>
      </c>
    </row>
    <row r="44" spans="1:11">
      <c r="A44" s="51" t="s">
        <v>116</v>
      </c>
      <c r="B44" s="139">
        <f>B19/B22</f>
        <v>0.12851608529832875</v>
      </c>
      <c r="C44" s="139"/>
      <c r="D44" s="139"/>
      <c r="E44" s="139"/>
      <c r="F44" s="139"/>
      <c r="G44" s="139"/>
      <c r="H44" s="139">
        <f>H19/H22</f>
        <v>0.13762927605409706</v>
      </c>
      <c r="I44" s="139">
        <f>I19/I22</f>
        <v>0.12920792079207921</v>
      </c>
      <c r="J44" s="139">
        <f>J19/J22</f>
        <v>0.13299232736572891</v>
      </c>
      <c r="K44" s="139">
        <f>K19/K22</f>
        <v>0.1338576089684598</v>
      </c>
    </row>
    <row r="45" spans="1:11">
      <c r="A45" s="51" t="s">
        <v>117</v>
      </c>
      <c r="B45" s="139">
        <f>B20/B22</f>
        <v>4.8415861029104314E-2</v>
      </c>
      <c r="C45" s="139"/>
      <c r="D45" s="139"/>
      <c r="E45" s="139"/>
      <c r="F45" s="139"/>
      <c r="G45" s="139"/>
      <c r="H45" s="139">
        <f>H20/H22</f>
        <v>5.1869530628480508E-2</v>
      </c>
      <c r="I45" s="139">
        <f>I20/I22</f>
        <v>5.6435643564356437E-2</v>
      </c>
      <c r="J45" s="139">
        <f>J20/J22</f>
        <v>5.0031969309462916E-2</v>
      </c>
      <c r="K45" s="139">
        <f>K20/K22</f>
        <v>4.434033297080231E-2</v>
      </c>
    </row>
    <row r="46" spans="1:11">
      <c r="A46" s="175" t="s">
        <v>118</v>
      </c>
      <c r="B46" s="176">
        <f>B21/B22</f>
        <v>2.1870208937825476E-2</v>
      </c>
      <c r="C46" s="176"/>
      <c r="D46" s="176"/>
      <c r="E46" s="176"/>
      <c r="F46" s="176"/>
      <c r="G46" s="176"/>
      <c r="H46" s="176">
        <f>H21/H22</f>
        <v>1.0182975338106604E-2</v>
      </c>
      <c r="I46" s="176">
        <f>I21/I22</f>
        <v>1.0396039603960397E-2</v>
      </c>
      <c r="J46" s="176">
        <f>J21/J22</f>
        <v>7.6726342710997444E-3</v>
      </c>
      <c r="K46" s="176">
        <f>K21/K22</f>
        <v>1.5142642014557015E-2</v>
      </c>
    </row>
  </sheetData>
  <mergeCells count="10">
    <mergeCell ref="K2:K5"/>
    <mergeCell ref="A2:A5"/>
    <mergeCell ref="J2:J5"/>
    <mergeCell ref="I2:I5"/>
    <mergeCell ref="H2:H5"/>
    <mergeCell ref="F2:F5"/>
    <mergeCell ref="E2:E5"/>
    <mergeCell ref="B2:B5"/>
    <mergeCell ref="D2:D5"/>
    <mergeCell ref="C2:C5"/>
  </mergeCells>
  <pageMargins left="0.70866141732283472" right="0.70866141732283472" top="0.74803149606299213" bottom="0.74803149606299213" header="0.31496062992125984" footer="0.31496062992125984"/>
  <pageSetup paperSize="9" orientation="portrait" r:id="rId1"/>
  <headerFooter>
    <oddHeader>&amp;R 2013 Census QuickStats about national highlights</oddHeader>
    <oddFooter>&amp;Rwww.stats.govt.nz</oddFooter>
  </headerFooter>
  <rowBreaks count="1" manualBreakCount="1">
    <brk id="2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Normal="100" workbookViewId="0">
      <selection activeCell="A25" sqref="A25"/>
    </sheetView>
  </sheetViews>
  <sheetFormatPr defaultRowHeight="12.75"/>
  <cols>
    <col min="1" max="1" width="17.42578125" style="2" customWidth="1"/>
    <col min="2" max="7" width="9.5703125" style="2" bestFit="1" customWidth="1"/>
    <col min="8" max="10" width="9.5703125" style="2" customWidth="1"/>
    <col min="11" max="11" width="7.5703125" style="2" customWidth="1"/>
    <col min="12" max="16384" width="9.140625" style="2"/>
  </cols>
  <sheetData>
    <row r="1" spans="1:17">
      <c r="A1" s="7"/>
      <c r="B1" s="7"/>
      <c r="K1" s="85"/>
      <c r="L1" s="86"/>
    </row>
    <row r="2" spans="1:17" ht="16.5" customHeight="1">
      <c r="A2" s="250" t="s">
        <v>91</v>
      </c>
      <c r="B2" s="250"/>
      <c r="C2" s="250"/>
      <c r="D2" s="250"/>
      <c r="E2" s="250"/>
      <c r="F2" s="250"/>
      <c r="G2" s="250"/>
      <c r="H2" s="250"/>
      <c r="I2" s="250"/>
      <c r="J2" s="250"/>
      <c r="K2" s="89"/>
      <c r="L2" s="250"/>
      <c r="M2" s="250"/>
      <c r="N2" s="250"/>
      <c r="O2" s="250"/>
    </row>
    <row r="3" spans="1:17">
      <c r="K3" s="42"/>
    </row>
    <row r="4" spans="1:17">
      <c r="A4" s="246" t="s">
        <v>35</v>
      </c>
      <c r="B4" s="220" t="s">
        <v>127</v>
      </c>
      <c r="C4" s="227"/>
      <c r="D4" s="228"/>
      <c r="E4" s="220" t="s">
        <v>128</v>
      </c>
      <c r="F4" s="227"/>
      <c r="G4" s="228"/>
      <c r="H4" s="220" t="s">
        <v>102</v>
      </c>
      <c r="I4" s="227"/>
      <c r="J4" s="227"/>
      <c r="K4" s="248"/>
      <c r="L4" s="227" t="s">
        <v>146</v>
      </c>
      <c r="M4" s="227"/>
      <c r="N4" s="228"/>
      <c r="O4" s="220" t="s">
        <v>158</v>
      </c>
      <c r="P4" s="227"/>
      <c r="Q4" s="228"/>
    </row>
    <row r="5" spans="1:17" ht="22.5">
      <c r="A5" s="247"/>
      <c r="B5" s="8" t="s">
        <v>0</v>
      </c>
      <c r="C5" s="9" t="s">
        <v>1</v>
      </c>
      <c r="D5" s="10" t="s">
        <v>34</v>
      </c>
      <c r="E5" s="8" t="s">
        <v>0</v>
      </c>
      <c r="F5" s="9" t="s">
        <v>1</v>
      </c>
      <c r="G5" s="9" t="s">
        <v>34</v>
      </c>
      <c r="H5" s="10" t="s">
        <v>0</v>
      </c>
      <c r="I5" s="9" t="s">
        <v>1</v>
      </c>
      <c r="J5" s="9" t="s">
        <v>34</v>
      </c>
      <c r="K5" s="249"/>
      <c r="L5" s="8" t="s">
        <v>0</v>
      </c>
      <c r="M5" s="9" t="s">
        <v>1</v>
      </c>
      <c r="N5" s="10" t="s">
        <v>34</v>
      </c>
      <c r="O5" s="8" t="s">
        <v>0</v>
      </c>
      <c r="P5" s="9" t="s">
        <v>1</v>
      </c>
      <c r="Q5" s="10" t="s">
        <v>34</v>
      </c>
    </row>
    <row r="6" spans="1:17">
      <c r="A6" s="15" t="s">
        <v>36</v>
      </c>
      <c r="B6" s="55">
        <v>9501</v>
      </c>
      <c r="C6" s="55">
        <v>7554</v>
      </c>
      <c r="D6" s="55">
        <v>17055</v>
      </c>
      <c r="E6" s="55">
        <v>9633</v>
      </c>
      <c r="F6" s="55">
        <v>7722</v>
      </c>
      <c r="G6" s="55">
        <v>17355</v>
      </c>
      <c r="H6" s="55">
        <v>9417</v>
      </c>
      <c r="I6" s="55">
        <v>7629</v>
      </c>
      <c r="J6" s="55">
        <v>17049</v>
      </c>
      <c r="K6" s="105"/>
      <c r="M6" s="1"/>
      <c r="N6" s="1"/>
      <c r="O6" s="1"/>
      <c r="P6" s="1"/>
    </row>
    <row r="7" spans="1:17">
      <c r="A7" s="15" t="s">
        <v>96</v>
      </c>
      <c r="B7" s="55">
        <v>42765</v>
      </c>
      <c r="C7" s="55">
        <v>78126</v>
      </c>
      <c r="D7" s="55">
        <v>120891</v>
      </c>
      <c r="E7" s="55">
        <v>54021</v>
      </c>
      <c r="F7" s="55">
        <v>91029</v>
      </c>
      <c r="G7" s="55">
        <v>145050</v>
      </c>
      <c r="H7" s="55">
        <v>96945</v>
      </c>
      <c r="I7" s="55">
        <v>145557</v>
      </c>
      <c r="J7" s="55">
        <v>242505</v>
      </c>
      <c r="K7" s="105"/>
      <c r="L7" s="91">
        <v>180</v>
      </c>
      <c r="M7" s="91">
        <v>46</v>
      </c>
      <c r="N7" s="91">
        <v>226</v>
      </c>
      <c r="O7" s="91">
        <v>344</v>
      </c>
      <c r="P7" s="91">
        <v>110</v>
      </c>
      <c r="Q7" s="91">
        <v>454</v>
      </c>
    </row>
    <row r="8" spans="1:17">
      <c r="A8" s="15" t="s">
        <v>37</v>
      </c>
      <c r="B8" s="55">
        <v>88860</v>
      </c>
      <c r="C8" s="55">
        <v>151560</v>
      </c>
      <c r="D8" s="55">
        <v>240420</v>
      </c>
      <c r="E8" s="55">
        <v>81327</v>
      </c>
      <c r="F8" s="55">
        <v>139842</v>
      </c>
      <c r="G8" s="55">
        <v>221166</v>
      </c>
      <c r="H8" s="55">
        <v>72729</v>
      </c>
      <c r="I8" s="55">
        <v>114189</v>
      </c>
      <c r="J8" s="55">
        <v>186918</v>
      </c>
      <c r="K8" s="105"/>
      <c r="L8" s="91">
        <v>174</v>
      </c>
      <c r="M8" s="91">
        <v>49</v>
      </c>
      <c r="N8" s="91">
        <v>223</v>
      </c>
      <c r="O8" s="91">
        <v>284</v>
      </c>
      <c r="P8" s="91">
        <v>90</v>
      </c>
      <c r="Q8" s="91">
        <v>374</v>
      </c>
    </row>
    <row r="9" spans="1:17">
      <c r="A9" s="15" t="s">
        <v>38</v>
      </c>
      <c r="B9" s="55">
        <v>138777</v>
      </c>
      <c r="C9" s="55">
        <v>198717</v>
      </c>
      <c r="D9" s="55">
        <v>337494</v>
      </c>
      <c r="E9" s="55">
        <v>87639</v>
      </c>
      <c r="F9" s="55">
        <v>139158</v>
      </c>
      <c r="G9" s="55">
        <v>226797</v>
      </c>
      <c r="H9" s="55">
        <v>63555</v>
      </c>
      <c r="I9" s="55">
        <v>101412</v>
      </c>
      <c r="J9" s="55">
        <v>164967</v>
      </c>
      <c r="K9" s="105"/>
      <c r="L9" s="91">
        <v>187</v>
      </c>
      <c r="M9" s="91">
        <v>68</v>
      </c>
      <c r="N9" s="91">
        <v>255</v>
      </c>
      <c r="O9" s="91">
        <v>301</v>
      </c>
      <c r="P9" s="91">
        <v>110</v>
      </c>
      <c r="Q9" s="91">
        <v>411</v>
      </c>
    </row>
    <row r="10" spans="1:17">
      <c r="A10" s="15" t="s">
        <v>39</v>
      </c>
      <c r="B10" s="55">
        <v>147993</v>
      </c>
      <c r="C10" s="55">
        <v>247113</v>
      </c>
      <c r="D10" s="55">
        <v>395109</v>
      </c>
      <c r="E10" s="55">
        <v>137136</v>
      </c>
      <c r="F10" s="55">
        <v>218763</v>
      </c>
      <c r="G10" s="55">
        <v>355899</v>
      </c>
      <c r="H10" s="55">
        <v>110049</v>
      </c>
      <c r="I10" s="55">
        <v>157539</v>
      </c>
      <c r="J10" s="55">
        <v>267585</v>
      </c>
      <c r="K10" s="105"/>
      <c r="L10" s="91">
        <v>216</v>
      </c>
      <c r="M10" s="91">
        <v>138</v>
      </c>
      <c r="N10" s="91">
        <v>354</v>
      </c>
      <c r="O10" s="91">
        <v>423</v>
      </c>
      <c r="P10" s="91">
        <v>185</v>
      </c>
      <c r="Q10" s="91">
        <v>608</v>
      </c>
    </row>
    <row r="11" spans="1:17">
      <c r="A11" s="15" t="s">
        <v>40</v>
      </c>
      <c r="B11" s="55">
        <v>98622</v>
      </c>
      <c r="C11" s="55">
        <v>145080</v>
      </c>
      <c r="D11" s="55">
        <v>243705</v>
      </c>
      <c r="E11" s="55">
        <v>95751</v>
      </c>
      <c r="F11" s="55">
        <v>164331</v>
      </c>
      <c r="G11" s="55">
        <v>260085</v>
      </c>
      <c r="H11" s="55">
        <v>111870</v>
      </c>
      <c r="I11" s="55">
        <v>174576</v>
      </c>
      <c r="J11" s="55">
        <v>286443</v>
      </c>
      <c r="K11" s="105"/>
      <c r="L11" s="91">
        <v>245</v>
      </c>
      <c r="M11" s="91">
        <v>126</v>
      </c>
      <c r="N11" s="91">
        <v>371</v>
      </c>
      <c r="O11" s="91">
        <v>480</v>
      </c>
      <c r="P11" s="91">
        <v>220</v>
      </c>
      <c r="Q11" s="91">
        <v>700</v>
      </c>
    </row>
    <row r="12" spans="1:17">
      <c r="A12" s="15" t="s">
        <v>41</v>
      </c>
      <c r="B12" s="55">
        <v>99165</v>
      </c>
      <c r="C12" s="55">
        <v>109299</v>
      </c>
      <c r="D12" s="55">
        <v>208461</v>
      </c>
      <c r="E12" s="55">
        <v>90504</v>
      </c>
      <c r="F12" s="55">
        <v>129153</v>
      </c>
      <c r="G12" s="55">
        <v>219657</v>
      </c>
      <c r="H12" s="55">
        <v>82029</v>
      </c>
      <c r="I12" s="55">
        <v>145221</v>
      </c>
      <c r="J12" s="55">
        <v>227250</v>
      </c>
      <c r="K12" s="105"/>
      <c r="L12" s="91">
        <v>192</v>
      </c>
      <c r="M12" s="91">
        <v>92</v>
      </c>
      <c r="N12" s="91">
        <v>284</v>
      </c>
      <c r="O12" s="91">
        <v>327</v>
      </c>
      <c r="P12" s="91">
        <v>156</v>
      </c>
      <c r="Q12" s="91">
        <v>483</v>
      </c>
    </row>
    <row r="13" spans="1:17">
      <c r="A13" s="15" t="s">
        <v>42</v>
      </c>
      <c r="B13" s="55">
        <v>115779</v>
      </c>
      <c r="C13" s="55">
        <v>99237</v>
      </c>
      <c r="D13" s="55">
        <v>215016</v>
      </c>
      <c r="E13" s="55">
        <v>102297</v>
      </c>
      <c r="F13" s="55">
        <v>113004</v>
      </c>
      <c r="G13" s="55">
        <v>215301</v>
      </c>
      <c r="H13" s="55">
        <v>78795</v>
      </c>
      <c r="I13" s="55">
        <v>111945</v>
      </c>
      <c r="J13" s="55">
        <v>190746</v>
      </c>
      <c r="K13" s="105"/>
      <c r="L13" s="91">
        <v>250</v>
      </c>
      <c r="M13" s="91">
        <v>128</v>
      </c>
      <c r="N13" s="91">
        <v>378</v>
      </c>
      <c r="O13" s="91">
        <v>399</v>
      </c>
      <c r="P13" s="91">
        <v>192</v>
      </c>
      <c r="Q13" s="91">
        <v>591</v>
      </c>
    </row>
    <row r="14" spans="1:17">
      <c r="A14" s="15" t="s">
        <v>205</v>
      </c>
      <c r="B14" s="55">
        <v>176406</v>
      </c>
      <c r="C14" s="55">
        <v>135192</v>
      </c>
      <c r="D14" s="55">
        <v>311598</v>
      </c>
      <c r="E14" s="55">
        <v>214662</v>
      </c>
      <c r="F14" s="55">
        <v>189408</v>
      </c>
      <c r="G14" s="55">
        <v>404070</v>
      </c>
      <c r="H14" s="55">
        <v>174348</v>
      </c>
      <c r="I14" s="55">
        <v>187764</v>
      </c>
      <c r="J14" s="55">
        <v>362112</v>
      </c>
      <c r="K14" s="105"/>
      <c r="L14" s="91">
        <v>415</v>
      </c>
      <c r="M14" s="91">
        <v>267</v>
      </c>
      <c r="N14" s="91">
        <v>682</v>
      </c>
      <c r="O14" s="91">
        <v>645</v>
      </c>
      <c r="P14" s="91">
        <v>349</v>
      </c>
      <c r="Q14" s="91">
        <v>994</v>
      </c>
    </row>
    <row r="15" spans="1:17">
      <c r="A15" s="15" t="s">
        <v>43</v>
      </c>
      <c r="B15" s="55">
        <v>114942</v>
      </c>
      <c r="C15" s="55">
        <v>68307</v>
      </c>
      <c r="D15" s="55">
        <v>183246</v>
      </c>
      <c r="E15" s="55">
        <v>152967</v>
      </c>
      <c r="F15" s="55">
        <v>109335</v>
      </c>
      <c r="G15" s="55">
        <v>262299</v>
      </c>
      <c r="H15" s="55">
        <v>154092</v>
      </c>
      <c r="I15" s="55">
        <v>136071</v>
      </c>
      <c r="J15" s="55">
        <v>290163</v>
      </c>
      <c r="K15" s="105"/>
      <c r="L15" s="91">
        <v>325</v>
      </c>
      <c r="M15" s="91">
        <v>295</v>
      </c>
      <c r="N15" s="91">
        <v>620</v>
      </c>
      <c r="O15" s="91">
        <v>686</v>
      </c>
      <c r="P15" s="91">
        <v>407</v>
      </c>
      <c r="Q15" s="91">
        <v>1093</v>
      </c>
    </row>
    <row r="16" spans="1:17">
      <c r="A16" s="15" t="s">
        <v>206</v>
      </c>
      <c r="B16" s="55">
        <v>112419</v>
      </c>
      <c r="C16" s="55">
        <v>51108</v>
      </c>
      <c r="D16" s="55">
        <v>163527</v>
      </c>
      <c r="E16" s="55">
        <v>178353</v>
      </c>
      <c r="F16" s="55">
        <v>102807</v>
      </c>
      <c r="G16" s="55">
        <v>281157</v>
      </c>
      <c r="H16" s="55">
        <v>226557</v>
      </c>
      <c r="I16" s="55">
        <v>168807</v>
      </c>
      <c r="J16" s="55">
        <v>395364</v>
      </c>
      <c r="K16" s="105"/>
      <c r="L16" s="91">
        <v>456</v>
      </c>
      <c r="M16" s="91">
        <v>427</v>
      </c>
      <c r="N16" s="91">
        <v>883</v>
      </c>
      <c r="O16" s="91">
        <v>988</v>
      </c>
      <c r="P16" s="91">
        <v>753</v>
      </c>
      <c r="Q16" s="91">
        <v>1741</v>
      </c>
    </row>
    <row r="17" spans="1:17">
      <c r="A17" s="15" t="s">
        <v>44</v>
      </c>
      <c r="B17" s="55">
        <v>52380</v>
      </c>
      <c r="C17" s="55">
        <v>16149</v>
      </c>
      <c r="D17" s="55">
        <v>68526</v>
      </c>
      <c r="E17" s="55">
        <v>90180</v>
      </c>
      <c r="F17" s="55">
        <v>34941</v>
      </c>
      <c r="G17" s="55">
        <v>125118</v>
      </c>
      <c r="H17" s="55">
        <v>151512</v>
      </c>
      <c r="I17" s="55">
        <v>86703</v>
      </c>
      <c r="J17" s="55">
        <v>238212</v>
      </c>
      <c r="K17" s="105"/>
      <c r="L17" s="91">
        <v>219</v>
      </c>
      <c r="M17" s="91">
        <v>331</v>
      </c>
      <c r="N17" s="91">
        <v>550</v>
      </c>
      <c r="O17" s="91">
        <v>755</v>
      </c>
      <c r="P17" s="91">
        <v>745</v>
      </c>
      <c r="Q17" s="91">
        <v>1500</v>
      </c>
    </row>
    <row r="18" spans="1:17">
      <c r="A18" s="15" t="s">
        <v>207</v>
      </c>
      <c r="B18" s="55">
        <v>50319</v>
      </c>
      <c r="C18" s="55">
        <v>12093</v>
      </c>
      <c r="D18" s="55">
        <v>62409</v>
      </c>
      <c r="E18" s="55">
        <v>82704</v>
      </c>
      <c r="F18" s="55">
        <v>22821</v>
      </c>
      <c r="G18" s="55">
        <v>105525</v>
      </c>
      <c r="H18" s="55">
        <v>135879</v>
      </c>
      <c r="I18" s="55">
        <v>45294</v>
      </c>
      <c r="J18" s="55">
        <v>181170</v>
      </c>
      <c r="K18" s="105"/>
      <c r="L18" s="91">
        <v>70</v>
      </c>
      <c r="M18" s="91">
        <v>217</v>
      </c>
      <c r="N18" s="91">
        <v>287</v>
      </c>
      <c r="O18" s="91">
        <v>288</v>
      </c>
      <c r="P18" s="91">
        <v>614</v>
      </c>
      <c r="Q18" s="91">
        <v>902</v>
      </c>
    </row>
    <row r="19" spans="1:17">
      <c r="A19" s="15"/>
      <c r="B19" s="55"/>
      <c r="C19" s="55"/>
      <c r="D19" s="55"/>
      <c r="E19" s="55"/>
      <c r="F19" s="55"/>
      <c r="G19" s="55"/>
      <c r="H19" s="55"/>
      <c r="I19" s="55"/>
      <c r="J19" s="55"/>
      <c r="K19" s="105"/>
      <c r="L19" s="91"/>
      <c r="M19" s="91"/>
      <c r="N19" s="91"/>
      <c r="O19" s="91"/>
      <c r="P19" s="91"/>
      <c r="Q19" s="91"/>
    </row>
    <row r="20" spans="1:17" ht="12" customHeight="1">
      <c r="A20" s="31" t="s">
        <v>130</v>
      </c>
      <c r="B20" s="55">
        <v>1247922</v>
      </c>
      <c r="C20" s="55">
        <v>1319532</v>
      </c>
      <c r="D20" s="55">
        <v>2567457</v>
      </c>
      <c r="E20" s="55">
        <v>1377171</v>
      </c>
      <c r="F20" s="55">
        <v>1462311</v>
      </c>
      <c r="G20" s="55">
        <v>2839482</v>
      </c>
      <c r="H20" s="55">
        <v>1467780</v>
      </c>
      <c r="I20" s="55">
        <v>1582707</v>
      </c>
      <c r="J20" s="55">
        <v>3050490</v>
      </c>
      <c r="K20" s="106"/>
      <c r="L20" s="90">
        <v>2929</v>
      </c>
      <c r="M20" s="90">
        <v>2184</v>
      </c>
      <c r="N20" s="90">
        <v>5113</v>
      </c>
      <c r="O20" s="91">
        <v>5920</v>
      </c>
      <c r="P20" s="91">
        <v>3931</v>
      </c>
      <c r="Q20" s="91">
        <v>9851</v>
      </c>
    </row>
    <row r="21" spans="1:17">
      <c r="A21" s="15" t="s">
        <v>97</v>
      </c>
      <c r="B21" s="55">
        <v>140394</v>
      </c>
      <c r="C21" s="55">
        <v>181686</v>
      </c>
      <c r="D21" s="55">
        <v>322080</v>
      </c>
      <c r="E21" s="55">
        <v>144420</v>
      </c>
      <c r="F21" s="55">
        <v>176472</v>
      </c>
      <c r="G21" s="55">
        <v>320892</v>
      </c>
      <c r="H21" s="55">
        <v>154065</v>
      </c>
      <c r="I21" s="55">
        <v>171864</v>
      </c>
      <c r="J21" s="55">
        <v>325929</v>
      </c>
      <c r="K21" s="105"/>
      <c r="L21" s="91">
        <v>948</v>
      </c>
      <c r="M21" s="91">
        <v>457</v>
      </c>
      <c r="N21" s="91">
        <v>1405</v>
      </c>
      <c r="O21" s="72">
        <v>633</v>
      </c>
      <c r="P21" s="72">
        <v>1685</v>
      </c>
      <c r="Q21" s="92">
        <v>2335</v>
      </c>
    </row>
    <row r="22" spans="1:17">
      <c r="A22" s="15"/>
      <c r="B22" s="55"/>
      <c r="C22" s="55"/>
      <c r="D22" s="55"/>
      <c r="E22" s="55"/>
      <c r="F22" s="55"/>
      <c r="G22" s="55"/>
      <c r="H22" s="1"/>
      <c r="I22" s="1"/>
      <c r="J22" s="1"/>
      <c r="K22" s="105"/>
      <c r="L22" s="90"/>
      <c r="M22" s="90"/>
      <c r="N22" s="90"/>
      <c r="O22" s="72"/>
      <c r="P22" s="72"/>
      <c r="Q22" s="72"/>
    </row>
    <row r="23" spans="1:17">
      <c r="A23" s="65" t="s">
        <v>34</v>
      </c>
      <c r="B23" s="57">
        <v>1388316</v>
      </c>
      <c r="C23" s="57">
        <v>1501218</v>
      </c>
      <c r="D23" s="57">
        <v>2889534</v>
      </c>
      <c r="E23" s="57">
        <v>1521591</v>
      </c>
      <c r="F23" s="57">
        <v>1638783</v>
      </c>
      <c r="G23" s="57">
        <v>3160371</v>
      </c>
      <c r="H23" s="57">
        <v>1621845</v>
      </c>
      <c r="I23" s="57">
        <v>1754571</v>
      </c>
      <c r="J23" s="57">
        <v>3376416</v>
      </c>
      <c r="K23" s="65"/>
      <c r="L23" s="107">
        <v>3877</v>
      </c>
      <c r="M23" s="107">
        <v>2641</v>
      </c>
      <c r="N23" s="104">
        <v>6518</v>
      </c>
      <c r="O23" s="104">
        <v>6553</v>
      </c>
      <c r="P23" s="104">
        <v>5616</v>
      </c>
      <c r="Q23" s="103">
        <v>12186</v>
      </c>
    </row>
    <row r="24" spans="1:17">
      <c r="A24" s="1"/>
      <c r="B24" s="1"/>
      <c r="C24" s="1"/>
      <c r="D24" s="1"/>
      <c r="E24" s="1"/>
      <c r="F24" s="1"/>
      <c r="G24" s="1"/>
      <c r="H24" s="1"/>
      <c r="I24" s="1"/>
      <c r="J24" s="1"/>
      <c r="K24" s="69"/>
      <c r="L24" s="1"/>
      <c r="M24" s="1"/>
      <c r="N24" s="72"/>
      <c r="O24" s="1"/>
      <c r="P24" s="1"/>
      <c r="Q24" s="1"/>
    </row>
    <row r="25" spans="1:17">
      <c r="A25" s="1" t="s">
        <v>208</v>
      </c>
      <c r="B25" s="1"/>
      <c r="C25" s="1"/>
      <c r="D25" s="1"/>
      <c r="E25" s="1"/>
      <c r="F25" s="1"/>
      <c r="G25" s="1"/>
      <c r="H25" s="1"/>
      <c r="I25" s="1"/>
      <c r="J25" s="1"/>
      <c r="K25" s="1"/>
      <c r="L25" s="1"/>
      <c r="M25" s="1"/>
      <c r="N25" s="1"/>
      <c r="O25" s="1"/>
      <c r="P25" s="1"/>
      <c r="Q25" s="1"/>
    </row>
    <row r="26" spans="1:17">
      <c r="A26" s="1"/>
      <c r="B26" s="1"/>
      <c r="C26" s="1"/>
      <c r="D26" s="1"/>
      <c r="E26" s="1"/>
      <c r="F26" s="1"/>
      <c r="G26" s="1"/>
      <c r="H26" s="1"/>
      <c r="I26" s="1"/>
      <c r="J26" s="1"/>
      <c r="K26" s="1"/>
      <c r="L26" s="1"/>
      <c r="M26" s="1"/>
      <c r="N26" s="1"/>
      <c r="O26" s="1"/>
      <c r="P26" s="1"/>
      <c r="Q26" s="1"/>
    </row>
    <row r="27" spans="1:17">
      <c r="A27" s="174" t="s">
        <v>204</v>
      </c>
      <c r="B27" s="174"/>
      <c r="C27" s="174"/>
      <c r="D27" s="174"/>
      <c r="E27" s="174"/>
      <c r="F27" s="174"/>
      <c r="G27" s="174"/>
      <c r="H27" s="174"/>
      <c r="I27" s="174"/>
      <c r="J27" s="174"/>
      <c r="K27" s="174"/>
      <c r="L27" s="174"/>
      <c r="M27" s="174"/>
      <c r="N27" s="174"/>
      <c r="O27" s="174"/>
      <c r="P27" s="174"/>
      <c r="Q27" s="174"/>
    </row>
    <row r="28" spans="1:17">
      <c r="A28" s="15" t="s">
        <v>37</v>
      </c>
      <c r="B28" s="139">
        <f t="shared" ref="B28:I28" si="0">B8/B20</f>
        <v>7.1206373475265275E-2</v>
      </c>
      <c r="C28" s="139">
        <f t="shared" si="0"/>
        <v>0.11485890452069369</v>
      </c>
      <c r="D28" s="139">
        <f t="shared" si="0"/>
        <v>9.3641295647794692E-2</v>
      </c>
      <c r="E28" s="139">
        <f t="shared" si="0"/>
        <v>5.9053668716521041E-2</v>
      </c>
      <c r="F28" s="139">
        <f t="shared" si="0"/>
        <v>9.5630819982890095E-2</v>
      </c>
      <c r="G28" s="139">
        <f t="shared" si="0"/>
        <v>7.7889558729373878E-2</v>
      </c>
      <c r="H28" s="139">
        <f t="shared" si="0"/>
        <v>4.9550341331807218E-2</v>
      </c>
      <c r="I28" s="139">
        <f t="shared" si="0"/>
        <v>7.2147908614797307E-2</v>
      </c>
      <c r="J28" s="139">
        <f>J8/J20</f>
        <v>6.1274746024409195E-2</v>
      </c>
      <c r="K28" s="139"/>
      <c r="L28" s="139">
        <f t="shared" ref="L28:Q28" si="1">L8/L20</f>
        <v>5.9405940594059403E-2</v>
      </c>
      <c r="M28" s="139">
        <f t="shared" si="1"/>
        <v>2.2435897435897436E-2</v>
      </c>
      <c r="N28" s="139">
        <f t="shared" si="1"/>
        <v>4.3614316448269116E-2</v>
      </c>
      <c r="O28" s="139">
        <f t="shared" si="1"/>
        <v>4.7972972972972976E-2</v>
      </c>
      <c r="P28" s="139">
        <f t="shared" si="1"/>
        <v>2.2894937674891886E-2</v>
      </c>
      <c r="Q28" s="139">
        <f t="shared" si="1"/>
        <v>3.7965688762562178E-2</v>
      </c>
    </row>
    <row r="29" spans="1:17">
      <c r="A29" s="15" t="s">
        <v>38</v>
      </c>
      <c r="B29" s="139">
        <f t="shared" ref="B29:I29" si="2">B9/B20</f>
        <v>0.11120646963512143</v>
      </c>
      <c r="C29" s="139">
        <f t="shared" si="2"/>
        <v>0.15059657514937114</v>
      </c>
      <c r="D29" s="139">
        <f t="shared" si="2"/>
        <v>0.13145069226086356</v>
      </c>
      <c r="E29" s="139">
        <f t="shared" si="2"/>
        <v>6.3636977543093776E-2</v>
      </c>
      <c r="F29" s="139">
        <f t="shared" si="2"/>
        <v>9.5163067227149359E-2</v>
      </c>
      <c r="G29" s="139">
        <f t="shared" si="2"/>
        <v>7.9872666916007917E-2</v>
      </c>
      <c r="H29" s="139">
        <f t="shared" si="2"/>
        <v>4.3300085843927562E-2</v>
      </c>
      <c r="I29" s="139">
        <f t="shared" si="2"/>
        <v>6.4075030943819666E-2</v>
      </c>
      <c r="J29" s="139">
        <f>J9/J20</f>
        <v>5.4078852905598773E-2</v>
      </c>
      <c r="K29" s="139"/>
      <c r="L29" s="139">
        <f t="shared" ref="L29:Q29" si="3">L9/L20</f>
        <v>6.3844315466029367E-2</v>
      </c>
      <c r="M29" s="139">
        <f t="shared" si="3"/>
        <v>3.1135531135531136E-2</v>
      </c>
      <c r="N29" s="139">
        <f t="shared" si="3"/>
        <v>4.9872873068648543E-2</v>
      </c>
      <c r="O29" s="139">
        <f t="shared" si="3"/>
        <v>5.0844594594594596E-2</v>
      </c>
      <c r="P29" s="139">
        <f t="shared" si="3"/>
        <v>2.7982701602645637E-2</v>
      </c>
      <c r="Q29" s="139">
        <f t="shared" si="3"/>
        <v>4.1721652624099076E-2</v>
      </c>
    </row>
    <row r="30" spans="1:17">
      <c r="A30" s="15" t="s">
        <v>39</v>
      </c>
      <c r="B30" s="139">
        <f t="shared" ref="B30:I30" si="4">B10/B20</f>
        <v>0.11859154658704631</v>
      </c>
      <c r="C30" s="139">
        <f t="shared" si="4"/>
        <v>0.1872732150489719</v>
      </c>
      <c r="D30" s="139">
        <f t="shared" si="4"/>
        <v>0.15389118493513232</v>
      </c>
      <c r="E30" s="139">
        <f t="shared" si="4"/>
        <v>9.9578048041964282E-2</v>
      </c>
      <c r="F30" s="139">
        <f t="shared" si="4"/>
        <v>0.14960087149723963</v>
      </c>
      <c r="G30" s="139">
        <f t="shared" si="4"/>
        <v>0.12533941049811198</v>
      </c>
      <c r="H30" s="139">
        <f t="shared" si="4"/>
        <v>7.4976495115071748E-2</v>
      </c>
      <c r="I30" s="139">
        <f t="shared" si="4"/>
        <v>9.953769080442558E-2</v>
      </c>
      <c r="J30" s="139">
        <f>J10/J20</f>
        <v>8.7718694373690786E-2</v>
      </c>
      <c r="K30" s="139"/>
      <c r="L30" s="139">
        <f t="shared" ref="L30:Q30" si="5">L10/L20</f>
        <v>7.3745305565039262E-2</v>
      </c>
      <c r="M30" s="139">
        <f t="shared" si="5"/>
        <v>6.3186813186813184E-2</v>
      </c>
      <c r="N30" s="139">
        <f t="shared" si="5"/>
        <v>6.9235282612947383E-2</v>
      </c>
      <c r="O30" s="139">
        <f t="shared" si="5"/>
        <v>7.1452702702702708E-2</v>
      </c>
      <c r="P30" s="139">
        <f t="shared" si="5"/>
        <v>4.7061816331722205E-2</v>
      </c>
      <c r="Q30" s="139">
        <f t="shared" si="5"/>
        <v>6.1719622373363113E-2</v>
      </c>
    </row>
    <row r="31" spans="1:17">
      <c r="A31" s="15" t="s">
        <v>40</v>
      </c>
      <c r="B31" s="139">
        <f t="shared" ref="B31:I31" si="6">B11/B20</f>
        <v>7.902897777264925E-2</v>
      </c>
      <c r="C31" s="139">
        <f t="shared" si="6"/>
        <v>0.10994807249843126</v>
      </c>
      <c r="D31" s="139">
        <f t="shared" si="6"/>
        <v>9.492077179870978E-2</v>
      </c>
      <c r="E31" s="139">
        <f t="shared" si="6"/>
        <v>6.9527313601578891E-2</v>
      </c>
      <c r="F31" s="139">
        <f t="shared" si="6"/>
        <v>0.11237759956671324</v>
      </c>
      <c r="G31" s="139">
        <f t="shared" si="6"/>
        <v>9.1595931934064026E-2</v>
      </c>
      <c r="H31" s="139">
        <f t="shared" si="6"/>
        <v>7.6217144258676373E-2</v>
      </c>
      <c r="I31" s="139">
        <f t="shared" si="6"/>
        <v>0.110302159527948</v>
      </c>
      <c r="J31" s="139">
        <f>J11/J20</f>
        <v>9.3900652026395762E-2</v>
      </c>
      <c r="K31" s="139"/>
      <c r="L31" s="139">
        <f t="shared" ref="L31:Q31" si="7">L11/L20</f>
        <v>8.3646295664049158E-2</v>
      </c>
      <c r="M31" s="139">
        <f t="shared" si="7"/>
        <v>5.7692307692307696E-2</v>
      </c>
      <c r="N31" s="139">
        <f t="shared" si="7"/>
        <v>7.256014081752396E-2</v>
      </c>
      <c r="O31" s="139">
        <f t="shared" si="7"/>
        <v>8.1081081081081086E-2</v>
      </c>
      <c r="P31" s="139">
        <f t="shared" si="7"/>
        <v>5.5965403205291274E-2</v>
      </c>
      <c r="Q31" s="139">
        <f t="shared" si="7"/>
        <v>7.1058775758806217E-2</v>
      </c>
    </row>
    <row r="32" spans="1:17">
      <c r="A32" s="15" t="s">
        <v>41</v>
      </c>
      <c r="B32" s="139">
        <f t="shared" ref="B32:I32" si="8">B12/B20</f>
        <v>7.9464101121704725E-2</v>
      </c>
      <c r="C32" s="139">
        <f t="shared" si="8"/>
        <v>8.2831640308836774E-2</v>
      </c>
      <c r="D32" s="139">
        <f t="shared" si="8"/>
        <v>8.1193570135741314E-2</v>
      </c>
      <c r="E32" s="139">
        <f t="shared" si="8"/>
        <v>6.5717329220554316E-2</v>
      </c>
      <c r="F32" s="139">
        <f t="shared" si="8"/>
        <v>8.8321157400853847E-2</v>
      </c>
      <c r="G32" s="139">
        <f t="shared" si="8"/>
        <v>7.7358123770462361E-2</v>
      </c>
      <c r="H32" s="139">
        <f t="shared" si="8"/>
        <v>5.5886440747250951E-2</v>
      </c>
      <c r="I32" s="139">
        <f t="shared" si="8"/>
        <v>9.1754822591926369E-2</v>
      </c>
      <c r="J32" s="139">
        <f>J12/J20</f>
        <v>7.4496228474769624E-2</v>
      </c>
      <c r="K32" s="139"/>
      <c r="L32" s="139">
        <f t="shared" ref="L32:Q32" si="9">L12/L20</f>
        <v>6.5551382724479343E-2</v>
      </c>
      <c r="M32" s="139">
        <f t="shared" si="9"/>
        <v>4.2124542124542128E-2</v>
      </c>
      <c r="N32" s="139">
        <f t="shared" si="9"/>
        <v>5.5544690005867398E-2</v>
      </c>
      <c r="O32" s="139">
        <f t="shared" si="9"/>
        <v>5.5236486486486484E-2</v>
      </c>
      <c r="P32" s="139">
        <f t="shared" si="9"/>
        <v>3.9684558636479267E-2</v>
      </c>
      <c r="Q32" s="139">
        <f t="shared" si="9"/>
        <v>4.903055527357629E-2</v>
      </c>
    </row>
    <row r="33" spans="1:17">
      <c r="A33" s="15" t="s">
        <v>42</v>
      </c>
      <c r="B33" s="139">
        <f t="shared" ref="B33:I33" si="10">B13/B20</f>
        <v>9.277743320495993E-2</v>
      </c>
      <c r="C33" s="139">
        <f t="shared" si="10"/>
        <v>7.5206209474268149E-2</v>
      </c>
      <c r="D33" s="139">
        <f t="shared" si="10"/>
        <v>8.3746680080718006E-2</v>
      </c>
      <c r="E33" s="139">
        <f t="shared" si="10"/>
        <v>7.4280535968300226E-2</v>
      </c>
      <c r="F33" s="139">
        <f t="shared" si="10"/>
        <v>7.727767896158888E-2</v>
      </c>
      <c r="G33" s="139">
        <f t="shared" si="10"/>
        <v>7.5824041145532886E-2</v>
      </c>
      <c r="H33" s="139">
        <f t="shared" si="10"/>
        <v>5.3683113273106327E-2</v>
      </c>
      <c r="I33" s="139">
        <f t="shared" si="10"/>
        <v>7.0730084595569495E-2</v>
      </c>
      <c r="J33" s="139">
        <f>J13/J20</f>
        <v>6.2529626387891779E-2</v>
      </c>
      <c r="K33" s="139"/>
      <c r="L33" s="139">
        <f t="shared" ref="L33:Q33" si="11">L13/L20</f>
        <v>8.5353362922499149E-2</v>
      </c>
      <c r="M33" s="139">
        <f t="shared" si="11"/>
        <v>5.8608058608058608E-2</v>
      </c>
      <c r="N33" s="139">
        <f t="shared" si="11"/>
        <v>7.3929200078231963E-2</v>
      </c>
      <c r="O33" s="139">
        <f t="shared" si="11"/>
        <v>6.7398648648648654E-2</v>
      </c>
      <c r="P33" s="139">
        <f t="shared" si="11"/>
        <v>4.8842533706436021E-2</v>
      </c>
      <c r="Q33" s="139">
        <f t="shared" si="11"/>
        <v>5.9993909247792104E-2</v>
      </c>
    </row>
    <row r="34" spans="1:17">
      <c r="A34" s="15" t="s">
        <v>205</v>
      </c>
      <c r="B34" s="139">
        <f t="shared" ref="B34:I34" si="12">B14/B20</f>
        <v>0.1413597965257444</v>
      </c>
      <c r="C34" s="139">
        <f t="shared" si="12"/>
        <v>0.10245450659779376</v>
      </c>
      <c r="D34" s="139">
        <f t="shared" si="12"/>
        <v>0.1213644473889923</v>
      </c>
      <c r="E34" s="139">
        <f t="shared" si="12"/>
        <v>0.15587171092043037</v>
      </c>
      <c r="F34" s="139">
        <f t="shared" si="12"/>
        <v>0.12952648239669948</v>
      </c>
      <c r="G34" s="139">
        <f t="shared" si="12"/>
        <v>0.14230412448467714</v>
      </c>
      <c r="H34" s="139">
        <f t="shared" si="12"/>
        <v>0.1187834689122348</v>
      </c>
      <c r="I34" s="139">
        <f t="shared" si="12"/>
        <v>0.11863471887089651</v>
      </c>
      <c r="J34" s="139">
        <f>J14/J20</f>
        <v>0.11870617507351278</v>
      </c>
      <c r="K34" s="139"/>
      <c r="L34" s="139">
        <f t="shared" ref="L34:Q34" si="13">L14/L20</f>
        <v>0.14168658245134857</v>
      </c>
      <c r="M34" s="139">
        <f t="shared" si="13"/>
        <v>0.12225274725274725</v>
      </c>
      <c r="N34" s="139">
        <f t="shared" si="13"/>
        <v>0.1333854879718365</v>
      </c>
      <c r="O34" s="139">
        <f t="shared" si="13"/>
        <v>0.1089527027027027</v>
      </c>
      <c r="P34" s="139">
        <f t="shared" si="13"/>
        <v>8.8781480539302973E-2</v>
      </c>
      <c r="Q34" s="139">
        <f t="shared" si="13"/>
        <v>0.10090346157750482</v>
      </c>
    </row>
    <row r="35" spans="1:17">
      <c r="A35" s="15" t="s">
        <v>43</v>
      </c>
      <c r="B35" s="139">
        <f t="shared" ref="B35:I35" si="14">B15/B20</f>
        <v>9.2106718208349564E-2</v>
      </c>
      <c r="C35" s="139">
        <f t="shared" si="14"/>
        <v>5.1766080701339569E-2</v>
      </c>
      <c r="D35" s="139">
        <f t="shared" si="14"/>
        <v>7.1372568265018657E-2</v>
      </c>
      <c r="E35" s="139">
        <f t="shared" si="14"/>
        <v>0.11107335254663364</v>
      </c>
      <c r="F35" s="139">
        <f t="shared" si="14"/>
        <v>7.4768636767418142E-2</v>
      </c>
      <c r="G35" s="139">
        <f t="shared" si="14"/>
        <v>9.2375651615329832E-2</v>
      </c>
      <c r="H35" s="139">
        <f t="shared" si="14"/>
        <v>0.10498303560479091</v>
      </c>
      <c r="I35" s="139">
        <f t="shared" si="14"/>
        <v>8.5973588288925235E-2</v>
      </c>
      <c r="J35" s="139">
        <f>J15/J20</f>
        <v>9.5120128241692317E-2</v>
      </c>
      <c r="K35" s="139"/>
      <c r="L35" s="139">
        <f t="shared" ref="L35:Q35" si="15">L15/L20</f>
        <v>0.11095937179924889</v>
      </c>
      <c r="M35" s="139">
        <f t="shared" si="15"/>
        <v>0.13507326007326007</v>
      </c>
      <c r="N35" s="139">
        <f t="shared" si="15"/>
        <v>0.12125953451985136</v>
      </c>
      <c r="O35" s="139">
        <f t="shared" si="15"/>
        <v>0.11587837837837837</v>
      </c>
      <c r="P35" s="139">
        <f t="shared" si="15"/>
        <v>0.10353599592978886</v>
      </c>
      <c r="Q35" s="139">
        <f t="shared" si="15"/>
        <v>0.11095320272053599</v>
      </c>
    </row>
    <row r="36" spans="1:17">
      <c r="A36" s="15" t="s">
        <v>206</v>
      </c>
      <c r="B36" s="139">
        <f t="shared" ref="B36:I36" si="16">B16/B20</f>
        <v>9.0084957232903981E-2</v>
      </c>
      <c r="C36" s="139">
        <f t="shared" si="16"/>
        <v>3.8731914042251341E-2</v>
      </c>
      <c r="D36" s="139">
        <f t="shared" si="16"/>
        <v>6.3692205945416025E-2</v>
      </c>
      <c r="E36" s="139">
        <f t="shared" si="16"/>
        <v>0.12950679327403786</v>
      </c>
      <c r="F36" s="139">
        <f t="shared" si="16"/>
        <v>7.0304470116138079E-2</v>
      </c>
      <c r="G36" s="139">
        <f t="shared" si="16"/>
        <v>9.9017003805623699E-2</v>
      </c>
      <c r="H36" s="139">
        <f t="shared" si="16"/>
        <v>0.15435351346932102</v>
      </c>
      <c r="I36" s="139">
        <f t="shared" si="16"/>
        <v>0.10665713868707222</v>
      </c>
      <c r="J36" s="139">
        <f>J16/J20</f>
        <v>0.12960671892056685</v>
      </c>
      <c r="K36" s="139"/>
      <c r="L36" s="139">
        <f t="shared" ref="L36:Q36" si="17">L16/L20</f>
        <v>0.15568453397063844</v>
      </c>
      <c r="M36" s="139">
        <f t="shared" si="17"/>
        <v>0.19551282051282051</v>
      </c>
      <c r="N36" s="139">
        <f t="shared" si="17"/>
        <v>0.17269704674359476</v>
      </c>
      <c r="O36" s="139">
        <f t="shared" si="17"/>
        <v>0.16689189189189188</v>
      </c>
      <c r="P36" s="139">
        <f t="shared" si="17"/>
        <v>0.19155431187992877</v>
      </c>
      <c r="Q36" s="139">
        <f t="shared" si="17"/>
        <v>0.17673332656583088</v>
      </c>
    </row>
    <row r="37" spans="1:17">
      <c r="A37" s="15" t="s">
        <v>44</v>
      </c>
      <c r="B37" s="139">
        <f t="shared" ref="B37:I37" si="18">B17/B20</f>
        <v>4.19737772072293E-2</v>
      </c>
      <c r="C37" s="139">
        <f t="shared" si="18"/>
        <v>1.2238429988814217E-2</v>
      </c>
      <c r="D37" s="139">
        <f t="shared" si="18"/>
        <v>2.6690223049499952E-2</v>
      </c>
      <c r="E37" s="139">
        <f t="shared" si="18"/>
        <v>6.5482064318810082E-2</v>
      </c>
      <c r="F37" s="139">
        <f t="shared" si="18"/>
        <v>2.3894369939089565E-2</v>
      </c>
      <c r="G37" s="139">
        <f t="shared" si="18"/>
        <v>4.406367076811897E-2</v>
      </c>
      <c r="H37" s="139">
        <f t="shared" si="18"/>
        <v>0.10322527899276458</v>
      </c>
      <c r="I37" s="139">
        <f t="shared" si="18"/>
        <v>5.4781459865913276E-2</v>
      </c>
      <c r="J37" s="139">
        <f>J17/J20</f>
        <v>7.8089749515651577E-2</v>
      </c>
      <c r="K37" s="139"/>
      <c r="L37" s="139">
        <f t="shared" ref="L37:Q37" si="19">L17/L20</f>
        <v>7.4769545920109245E-2</v>
      </c>
      <c r="M37" s="139">
        <f t="shared" si="19"/>
        <v>0.15155677655677655</v>
      </c>
      <c r="N37" s="139">
        <f t="shared" si="19"/>
        <v>0.10756894191277137</v>
      </c>
      <c r="O37" s="139">
        <f t="shared" si="19"/>
        <v>0.12753378378378377</v>
      </c>
      <c r="P37" s="139">
        <f t="shared" si="19"/>
        <v>0.18951920630882726</v>
      </c>
      <c r="Q37" s="139">
        <f t="shared" si="19"/>
        <v>0.15226880519744188</v>
      </c>
    </row>
    <row r="38" spans="1:17">
      <c r="A38" s="180" t="s">
        <v>207</v>
      </c>
      <c r="B38" s="176">
        <f t="shared" ref="B38:I38" si="20">B18/B20</f>
        <v>4.0322231677941411E-2</v>
      </c>
      <c r="C38" s="176">
        <f t="shared" si="20"/>
        <v>9.1646129082129119E-3</v>
      </c>
      <c r="D38" s="176">
        <f t="shared" si="20"/>
        <v>2.4307709924645281E-2</v>
      </c>
      <c r="E38" s="176">
        <f t="shared" si="20"/>
        <v>6.005354454893401E-2</v>
      </c>
      <c r="F38" s="176">
        <f t="shared" si="20"/>
        <v>1.5606119354911506E-2</v>
      </c>
      <c r="G38" s="176">
        <f t="shared" si="20"/>
        <v>3.7163468548136597E-2</v>
      </c>
      <c r="H38" s="176">
        <f t="shared" si="20"/>
        <v>9.2574500265707391E-2</v>
      </c>
      <c r="I38" s="176">
        <f t="shared" si="20"/>
        <v>2.8618057543183924E-2</v>
      </c>
      <c r="J38" s="176">
        <f>J18/J20</f>
        <v>5.9390458582063863E-2</v>
      </c>
      <c r="K38" s="176"/>
      <c r="L38" s="176">
        <f t="shared" ref="L38:Q38" si="21">L18/L20</f>
        <v>2.3898941618299762E-2</v>
      </c>
      <c r="M38" s="176">
        <f t="shared" si="21"/>
        <v>9.9358974358974353E-2</v>
      </c>
      <c r="N38" s="176">
        <f t="shared" si="21"/>
        <v>5.613142968902797E-2</v>
      </c>
      <c r="O38" s="176">
        <f t="shared" si="21"/>
        <v>4.8648648648648651E-2</v>
      </c>
      <c r="P38" s="176">
        <f t="shared" si="21"/>
        <v>0.1561943525820402</v>
      </c>
      <c r="Q38" s="176">
        <f t="shared" si="21"/>
        <v>9.1564308192061725E-2</v>
      </c>
    </row>
  </sheetData>
  <mergeCells count="9">
    <mergeCell ref="H4:J4"/>
    <mergeCell ref="A4:A5"/>
    <mergeCell ref="K4:K5"/>
    <mergeCell ref="L2:O2"/>
    <mergeCell ref="L4:N4"/>
    <mergeCell ref="A2:J2"/>
    <mergeCell ref="B4:D4"/>
    <mergeCell ref="E4:G4"/>
    <mergeCell ref="O4:Q4"/>
  </mergeCells>
  <pageMargins left="0.74803149606299213" right="0.74803149606299213" top="0.98425196850393704" bottom="0.98425196850393704" header="0.51181102362204722" footer="0.51181102362204722"/>
  <pageSetup paperSize="9" scale="85" orientation="portrait" r:id="rId1"/>
  <headerFooter alignWithMargins="0">
    <oddHeader>&amp;R&amp;9 2013 Census QuickStats about national highlights</oddHeader>
    <oddFooter>&amp;R&amp;"Arial Mäori,Regular"&amp;9www.stats.govt.nz</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zoomScaleNormal="100" workbookViewId="0">
      <selection activeCell="H25" sqref="H25"/>
    </sheetView>
  </sheetViews>
  <sheetFormatPr defaultRowHeight="12.75"/>
  <cols>
    <col min="1" max="1" width="19.5703125" style="2" customWidth="1"/>
    <col min="2" max="5" width="9.5703125" style="2" bestFit="1" customWidth="1"/>
    <col min="6" max="6" width="9.5703125" style="2" customWidth="1"/>
    <col min="7" max="10" width="9.5703125" style="2" bestFit="1" customWidth="1"/>
    <col min="11" max="11" width="9.5703125" style="2" customWidth="1"/>
    <col min="12" max="12" width="21.42578125" style="2" customWidth="1"/>
    <col min="13" max="16384" width="9.140625" style="2"/>
  </cols>
  <sheetData>
    <row r="1" spans="1:24" ht="16.5" customHeight="1">
      <c r="A1" s="251" t="s">
        <v>92</v>
      </c>
      <c r="B1" s="251"/>
      <c r="C1" s="251"/>
      <c r="D1" s="251"/>
      <c r="E1" s="251"/>
      <c r="F1" s="251"/>
      <c r="G1" s="251"/>
      <c r="H1" s="251"/>
      <c r="I1" s="251"/>
      <c r="J1" s="251"/>
      <c r="K1" s="80"/>
      <c r="M1" s="251" t="s">
        <v>149</v>
      </c>
      <c r="N1" s="251"/>
      <c r="O1" s="251"/>
      <c r="P1" s="251"/>
      <c r="Q1" s="251"/>
      <c r="R1" s="251"/>
      <c r="S1" s="251"/>
      <c r="T1" s="251"/>
      <c r="U1" s="251"/>
      <c r="V1" s="251"/>
    </row>
    <row r="2" spans="1:24" ht="15.75" customHeight="1">
      <c r="A2" s="54" t="s">
        <v>122</v>
      </c>
      <c r="B2" s="28"/>
      <c r="C2" s="28"/>
      <c r="D2" s="28"/>
      <c r="E2" s="28"/>
      <c r="F2" s="28"/>
      <c r="G2" s="28"/>
      <c r="H2" s="28"/>
      <c r="I2" s="28"/>
      <c r="J2" s="28"/>
      <c r="K2" s="28"/>
      <c r="L2" s="42"/>
    </row>
    <row r="3" spans="1:24" ht="15.75" customHeight="1">
      <c r="A3" s="231" t="s">
        <v>129</v>
      </c>
      <c r="B3" s="220" t="s">
        <v>127</v>
      </c>
      <c r="C3" s="227"/>
      <c r="D3" s="228"/>
      <c r="E3" s="220" t="s">
        <v>128</v>
      </c>
      <c r="F3" s="227"/>
      <c r="G3" s="228"/>
      <c r="H3" s="220" t="s">
        <v>102</v>
      </c>
      <c r="I3" s="227"/>
      <c r="J3" s="227"/>
      <c r="K3" s="83"/>
      <c r="L3" s="252"/>
      <c r="M3" s="227" t="s">
        <v>146</v>
      </c>
      <c r="N3" s="227"/>
      <c r="O3" s="228"/>
      <c r="P3" s="220" t="s">
        <v>147</v>
      </c>
      <c r="Q3" s="227"/>
      <c r="R3" s="228"/>
      <c r="S3" s="220" t="s">
        <v>148</v>
      </c>
      <c r="T3" s="227"/>
      <c r="U3" s="227"/>
      <c r="V3" s="220" t="s">
        <v>148</v>
      </c>
      <c r="W3" s="227"/>
      <c r="X3" s="227"/>
    </row>
    <row r="4" spans="1:24" ht="24.75" customHeight="1">
      <c r="A4" s="232"/>
      <c r="B4" s="8" t="s">
        <v>0</v>
      </c>
      <c r="C4" s="9" t="s">
        <v>1</v>
      </c>
      <c r="D4" s="10" t="s">
        <v>34</v>
      </c>
      <c r="E4" s="8" t="s">
        <v>0</v>
      </c>
      <c r="F4" s="9" t="s">
        <v>1</v>
      </c>
      <c r="G4" s="9" t="s">
        <v>34</v>
      </c>
      <c r="H4" s="10" t="s">
        <v>0</v>
      </c>
      <c r="I4" s="9" t="s">
        <v>1</v>
      </c>
      <c r="J4" s="9" t="s">
        <v>34</v>
      </c>
      <c r="K4" s="84"/>
      <c r="L4" s="253"/>
      <c r="M4" s="8" t="s">
        <v>0</v>
      </c>
      <c r="N4" s="9" t="s">
        <v>1</v>
      </c>
      <c r="O4" s="10" t="s">
        <v>34</v>
      </c>
      <c r="P4" s="8" t="s">
        <v>0</v>
      </c>
      <c r="Q4" s="9" t="s">
        <v>1</v>
      </c>
      <c r="R4" s="9" t="s">
        <v>34</v>
      </c>
      <c r="S4" s="10" t="s">
        <v>0</v>
      </c>
      <c r="T4" s="9" t="s">
        <v>1</v>
      </c>
      <c r="U4" s="9" t="s">
        <v>34</v>
      </c>
      <c r="V4" s="10" t="s">
        <v>0</v>
      </c>
      <c r="W4" s="9" t="s">
        <v>1</v>
      </c>
      <c r="X4" s="9" t="s">
        <v>34</v>
      </c>
    </row>
    <row r="5" spans="1:24">
      <c r="A5" s="44" t="s">
        <v>98</v>
      </c>
      <c r="B5" s="55">
        <v>811740</v>
      </c>
      <c r="C5" s="55">
        <v>516378</v>
      </c>
      <c r="D5" s="55">
        <v>1328118</v>
      </c>
      <c r="E5" s="55">
        <v>919824</v>
      </c>
      <c r="F5" s="55">
        <v>611196</v>
      </c>
      <c r="G5" s="55">
        <v>1531017</v>
      </c>
      <c r="H5" s="55">
        <v>910581</v>
      </c>
      <c r="I5" s="55">
        <v>630480</v>
      </c>
      <c r="J5" s="55">
        <v>1541061</v>
      </c>
      <c r="K5" s="55"/>
      <c r="L5" s="94"/>
    </row>
    <row r="6" spans="1:24">
      <c r="A6" s="44" t="s">
        <v>100</v>
      </c>
      <c r="B6" s="55">
        <v>111219</v>
      </c>
      <c r="C6" s="55">
        <v>287934</v>
      </c>
      <c r="D6" s="55">
        <v>399153</v>
      </c>
      <c r="E6" s="55">
        <v>129945</v>
      </c>
      <c r="F6" s="55">
        <v>324813</v>
      </c>
      <c r="G6" s="55">
        <v>454758</v>
      </c>
      <c r="H6" s="55">
        <v>135978</v>
      </c>
      <c r="I6" s="55">
        <v>323970</v>
      </c>
      <c r="J6" s="55">
        <v>459948</v>
      </c>
      <c r="K6" s="55"/>
      <c r="L6" s="44"/>
      <c r="M6" s="1"/>
      <c r="N6" s="1"/>
      <c r="O6" s="1"/>
      <c r="S6" s="1"/>
      <c r="T6" s="1"/>
      <c r="U6" s="1"/>
      <c r="V6" s="1"/>
      <c r="W6" s="1"/>
      <c r="X6" s="1"/>
    </row>
    <row r="7" spans="1:24" ht="13.5" customHeight="1">
      <c r="A7" s="43" t="s">
        <v>93</v>
      </c>
      <c r="B7" s="55">
        <v>922959</v>
      </c>
      <c r="C7" s="55">
        <v>804309</v>
      </c>
      <c r="D7" s="55">
        <v>1727271</v>
      </c>
      <c r="E7" s="55">
        <v>1049766</v>
      </c>
      <c r="F7" s="55">
        <v>936009</v>
      </c>
      <c r="G7" s="55">
        <v>1985775</v>
      </c>
      <c r="H7" s="55">
        <v>1046559</v>
      </c>
      <c r="I7" s="55">
        <v>954450</v>
      </c>
      <c r="J7" s="55">
        <v>2001006</v>
      </c>
      <c r="K7" s="55"/>
      <c r="L7" s="43" t="s">
        <v>93</v>
      </c>
      <c r="M7" s="93">
        <v>1989</v>
      </c>
      <c r="N7" s="93">
        <v>2753</v>
      </c>
      <c r="O7" s="73">
        <f>SUM(M7:N7)</f>
        <v>4742</v>
      </c>
      <c r="P7" s="93">
        <v>1253</v>
      </c>
      <c r="Q7" s="93">
        <v>1903</v>
      </c>
      <c r="R7" s="72">
        <f>SUM(P7:Q7)</f>
        <v>3156</v>
      </c>
      <c r="S7" s="72">
        <v>1801</v>
      </c>
      <c r="T7" s="72">
        <v>2954</v>
      </c>
      <c r="U7" s="72">
        <f>SUM(S7:T7)</f>
        <v>4755</v>
      </c>
      <c r="V7" s="72">
        <v>3262</v>
      </c>
      <c r="W7" s="72">
        <v>5205</v>
      </c>
      <c r="X7" s="72">
        <v>8468</v>
      </c>
    </row>
    <row r="8" spans="1:24">
      <c r="A8" s="44" t="s">
        <v>45</v>
      </c>
      <c r="B8" s="55">
        <v>69738</v>
      </c>
      <c r="C8" s="55">
        <v>70170</v>
      </c>
      <c r="D8" s="55">
        <v>139908</v>
      </c>
      <c r="E8" s="55">
        <v>48873</v>
      </c>
      <c r="F8" s="55">
        <v>57627</v>
      </c>
      <c r="G8" s="55">
        <v>106497</v>
      </c>
      <c r="H8" s="55">
        <v>70605</v>
      </c>
      <c r="I8" s="55">
        <v>82605</v>
      </c>
      <c r="J8" s="55">
        <v>153210</v>
      </c>
      <c r="K8" s="55"/>
      <c r="L8" s="44" t="s">
        <v>45</v>
      </c>
      <c r="M8" s="93">
        <v>580</v>
      </c>
      <c r="N8" s="93">
        <v>1013</v>
      </c>
      <c r="O8" s="73">
        <f>SUM(M8:N8)</f>
        <v>1593</v>
      </c>
      <c r="P8" s="93">
        <v>421</v>
      </c>
      <c r="Q8" s="93">
        <v>762</v>
      </c>
      <c r="R8" s="72">
        <f>SUM(P8:Q8)</f>
        <v>1183</v>
      </c>
      <c r="S8" s="72">
        <v>189</v>
      </c>
      <c r="T8" s="72">
        <v>440</v>
      </c>
      <c r="U8" s="72">
        <f>SUM(S8:T8)</f>
        <v>629</v>
      </c>
      <c r="V8" s="72">
        <v>1169</v>
      </c>
      <c r="W8" s="72">
        <v>2199</v>
      </c>
      <c r="X8" s="72">
        <v>3368</v>
      </c>
    </row>
    <row r="9" spans="1:24" ht="22.5" customHeight="1">
      <c r="A9" s="18" t="s">
        <v>94</v>
      </c>
      <c r="B9" s="55">
        <v>992697</v>
      </c>
      <c r="C9" s="55">
        <v>874482</v>
      </c>
      <c r="D9" s="55">
        <v>1867176</v>
      </c>
      <c r="E9" s="55">
        <v>1098639</v>
      </c>
      <c r="F9" s="55">
        <v>993636</v>
      </c>
      <c r="G9" s="55">
        <v>2092275</v>
      </c>
      <c r="H9" s="55">
        <v>1117164</v>
      </c>
      <c r="I9" s="55">
        <v>1037052</v>
      </c>
      <c r="J9" s="55">
        <v>2154216</v>
      </c>
      <c r="K9" s="55"/>
      <c r="L9" s="18" t="s">
        <v>94</v>
      </c>
      <c r="M9" s="72">
        <v>2569</v>
      </c>
      <c r="N9" s="72">
        <v>3766</v>
      </c>
      <c r="O9" s="72">
        <v>6335</v>
      </c>
      <c r="P9" s="72">
        <v>1674</v>
      </c>
      <c r="Q9" s="72">
        <v>2665</v>
      </c>
      <c r="R9" s="72">
        <v>4339</v>
      </c>
      <c r="S9" s="72">
        <v>1990</v>
      </c>
      <c r="T9" s="72">
        <v>3394</v>
      </c>
      <c r="U9" s="72">
        <v>5384</v>
      </c>
      <c r="V9" s="72">
        <v>4431</v>
      </c>
      <c r="W9" s="72">
        <v>7404</v>
      </c>
      <c r="X9" s="72">
        <v>11836</v>
      </c>
    </row>
    <row r="10" spans="1:24">
      <c r="A10" s="23" t="s">
        <v>101</v>
      </c>
      <c r="B10" s="55">
        <v>352371</v>
      </c>
      <c r="C10" s="55">
        <v>581541</v>
      </c>
      <c r="D10" s="55">
        <v>933909</v>
      </c>
      <c r="E10" s="55">
        <v>370152</v>
      </c>
      <c r="F10" s="55">
        <v>591636</v>
      </c>
      <c r="G10" s="55">
        <v>961788</v>
      </c>
      <c r="H10" s="55">
        <v>422784</v>
      </c>
      <c r="I10" s="55">
        <v>635316</v>
      </c>
      <c r="J10" s="55">
        <v>1058100</v>
      </c>
      <c r="K10" s="55"/>
      <c r="L10" s="23"/>
      <c r="M10" s="1"/>
      <c r="N10" s="1"/>
      <c r="O10" s="1"/>
      <c r="P10" s="1"/>
      <c r="Q10" s="1"/>
      <c r="R10" s="1"/>
      <c r="S10" s="1"/>
      <c r="T10" s="1"/>
      <c r="U10" s="1"/>
      <c r="V10" s="1"/>
      <c r="W10" s="1"/>
      <c r="X10" s="1"/>
    </row>
    <row r="11" spans="1:24">
      <c r="A11" s="18" t="s">
        <v>54</v>
      </c>
      <c r="B11" s="55">
        <v>1345065</v>
      </c>
      <c r="C11" s="55">
        <v>1456023</v>
      </c>
      <c r="D11" s="55">
        <v>2801088</v>
      </c>
      <c r="E11" s="55">
        <v>1468794</v>
      </c>
      <c r="F11" s="55">
        <v>1585272</v>
      </c>
      <c r="G11" s="55">
        <v>3054063</v>
      </c>
      <c r="H11" s="55">
        <v>1539948</v>
      </c>
      <c r="I11" s="55">
        <v>1672368</v>
      </c>
      <c r="J11" s="55">
        <v>3212319</v>
      </c>
      <c r="K11" s="55"/>
      <c r="L11" s="18" t="s">
        <v>54</v>
      </c>
      <c r="M11" s="72">
        <v>2569</v>
      </c>
      <c r="N11" s="72">
        <v>3766</v>
      </c>
      <c r="O11" s="72">
        <v>6335</v>
      </c>
      <c r="P11" s="72">
        <v>1674</v>
      </c>
      <c r="Q11" s="72">
        <v>2665</v>
      </c>
      <c r="R11" s="72">
        <v>4339</v>
      </c>
      <c r="S11" s="72">
        <v>1990</v>
      </c>
      <c r="T11" s="72">
        <v>3394</v>
      </c>
      <c r="U11" s="72">
        <v>5384</v>
      </c>
      <c r="V11" s="72">
        <v>4431</v>
      </c>
      <c r="W11" s="72">
        <v>7404</v>
      </c>
      <c r="X11" s="72">
        <v>11836</v>
      </c>
    </row>
    <row r="12" spans="1:24" ht="22.5">
      <c r="A12" s="23" t="s">
        <v>99</v>
      </c>
      <c r="B12" s="55">
        <v>43251</v>
      </c>
      <c r="C12" s="55">
        <v>45198</v>
      </c>
      <c r="D12" s="55">
        <v>88449</v>
      </c>
      <c r="E12" s="55">
        <v>52797</v>
      </c>
      <c r="F12" s="55">
        <v>53514</v>
      </c>
      <c r="G12" s="55">
        <v>106311</v>
      </c>
      <c r="H12" s="55">
        <v>81897</v>
      </c>
      <c r="I12" s="55">
        <v>82203</v>
      </c>
      <c r="J12" s="55">
        <v>164100</v>
      </c>
      <c r="K12" s="55"/>
      <c r="L12" s="23"/>
      <c r="M12" s="1"/>
      <c r="N12" s="1"/>
      <c r="O12" s="1"/>
      <c r="P12" s="1"/>
      <c r="Q12" s="1"/>
      <c r="R12" s="1"/>
      <c r="S12" s="1"/>
      <c r="T12" s="1"/>
      <c r="U12" s="1"/>
      <c r="V12" s="1"/>
      <c r="W12" s="1"/>
      <c r="X12" s="1"/>
    </row>
    <row r="13" spans="1:24">
      <c r="A13" s="23"/>
      <c r="B13" s="21"/>
      <c r="C13" s="21"/>
      <c r="D13" s="38"/>
      <c r="E13" s="38"/>
      <c r="F13" s="38"/>
      <c r="G13" s="38"/>
      <c r="H13" s="55"/>
      <c r="I13" s="55"/>
      <c r="J13" s="55"/>
      <c r="K13" s="55"/>
      <c r="L13" s="95"/>
      <c r="M13" s="1"/>
      <c r="N13" s="1"/>
      <c r="O13" s="1"/>
      <c r="P13" s="1"/>
      <c r="Q13" s="1"/>
      <c r="R13" s="1"/>
      <c r="S13" s="1"/>
      <c r="V13" s="1"/>
    </row>
    <row r="14" spans="1:24">
      <c r="A14" s="19" t="s">
        <v>34</v>
      </c>
      <c r="B14" s="57">
        <v>1388316</v>
      </c>
      <c r="C14" s="57">
        <v>1501218</v>
      </c>
      <c r="D14" s="57">
        <v>2889537</v>
      </c>
      <c r="E14" s="57">
        <v>1521588</v>
      </c>
      <c r="F14" s="57">
        <v>1638780</v>
      </c>
      <c r="G14" s="57">
        <v>3160374</v>
      </c>
      <c r="H14" s="57">
        <v>1621845</v>
      </c>
      <c r="I14" s="57">
        <v>1754571</v>
      </c>
      <c r="J14" s="57">
        <v>3376419</v>
      </c>
      <c r="K14" s="121"/>
      <c r="L14" s="19" t="s">
        <v>34</v>
      </c>
      <c r="M14" s="110">
        <v>2641</v>
      </c>
      <c r="N14" s="110">
        <v>3877</v>
      </c>
      <c r="O14" s="110">
        <v>6518</v>
      </c>
      <c r="P14" s="110">
        <v>1706</v>
      </c>
      <c r="Q14" s="110">
        <v>2736</v>
      </c>
      <c r="R14" s="110">
        <v>4442</v>
      </c>
      <c r="S14" s="110">
        <v>2583</v>
      </c>
      <c r="T14" s="110">
        <v>4298</v>
      </c>
      <c r="U14" s="110">
        <v>6884</v>
      </c>
      <c r="V14" s="110">
        <v>4564</v>
      </c>
      <c r="W14" s="110">
        <v>7605</v>
      </c>
      <c r="X14" s="110">
        <v>12186</v>
      </c>
    </row>
    <row r="15" spans="1:24">
      <c r="A15" s="20"/>
      <c r="B15" s="21"/>
      <c r="C15" s="21"/>
      <c r="L15" s="42"/>
      <c r="M15" s="1"/>
      <c r="N15" s="1"/>
      <c r="O15" s="1"/>
      <c r="P15" s="1"/>
      <c r="Q15" s="1"/>
      <c r="R15" s="1"/>
      <c r="S15" s="1"/>
    </row>
    <row r="16" spans="1:24">
      <c r="A16" s="1" t="s">
        <v>501</v>
      </c>
    </row>
    <row r="18" spans="1:24">
      <c r="A18" s="210" t="s">
        <v>500</v>
      </c>
      <c r="B18" s="211">
        <f>B7/B9</f>
        <v>0.92974895663027091</v>
      </c>
      <c r="C18" s="211">
        <f t="shared" ref="C18:J18" si="0">C7/C9</f>
        <v>0.91975478054436799</v>
      </c>
      <c r="D18" s="211">
        <f t="shared" si="0"/>
        <v>0.9250713376778622</v>
      </c>
      <c r="E18" s="211">
        <f t="shared" si="0"/>
        <v>0.95551495987307933</v>
      </c>
      <c r="F18" s="211">
        <f t="shared" si="0"/>
        <v>0.94200391290170649</v>
      </c>
      <c r="G18" s="211">
        <f t="shared" si="0"/>
        <v>0.94909846936946629</v>
      </c>
      <c r="H18" s="211">
        <f t="shared" si="0"/>
        <v>0.93679978946690012</v>
      </c>
      <c r="I18" s="211">
        <f t="shared" si="0"/>
        <v>0.92034922067553027</v>
      </c>
      <c r="J18" s="211">
        <f t="shared" si="0"/>
        <v>0.92887899820630804</v>
      </c>
      <c r="K18" s="211"/>
      <c r="L18" s="211"/>
      <c r="M18" s="211">
        <f t="shared" ref="M18:U18" si="1">M7/M9</f>
        <v>0.77423121837290776</v>
      </c>
      <c r="N18" s="211">
        <f t="shared" si="1"/>
        <v>0.73101433882103029</v>
      </c>
      <c r="O18" s="211">
        <f t="shared" si="1"/>
        <v>0.74853985793212308</v>
      </c>
      <c r="P18" s="211">
        <f t="shared" si="1"/>
        <v>0.7485065710872163</v>
      </c>
      <c r="Q18" s="211">
        <f t="shared" si="1"/>
        <v>0.71407129455909946</v>
      </c>
      <c r="R18" s="211">
        <f t="shared" si="1"/>
        <v>0.72735653376354004</v>
      </c>
      <c r="S18" s="211">
        <f t="shared" si="1"/>
        <v>0.90502512562814075</v>
      </c>
      <c r="T18" s="211">
        <f t="shared" si="1"/>
        <v>0.87035945786682378</v>
      </c>
      <c r="U18" s="211">
        <f t="shared" si="1"/>
        <v>0.88317236255572062</v>
      </c>
      <c r="V18" s="211">
        <f>V7/V9</f>
        <v>0.73617693522906791</v>
      </c>
      <c r="W18" s="211">
        <f>W7/W9</f>
        <v>0.70299837925445707</v>
      </c>
      <c r="X18" s="211">
        <f>X7/X9</f>
        <v>0.71544440689422106</v>
      </c>
    </row>
    <row r="19" spans="1:24">
      <c r="A19" s="142" t="s">
        <v>45</v>
      </c>
      <c r="B19" s="212">
        <f>B8/B9</f>
        <v>7.0251043369729135E-2</v>
      </c>
      <c r="C19" s="212">
        <f t="shared" ref="C19:J19" si="2">C8/C9</f>
        <v>8.0241788853286866E-2</v>
      </c>
      <c r="D19" s="212">
        <f t="shared" si="2"/>
        <v>7.4930269026594179E-2</v>
      </c>
      <c r="E19" s="212">
        <f t="shared" si="2"/>
        <v>4.4485040126920672E-2</v>
      </c>
      <c r="F19" s="212">
        <f t="shared" si="2"/>
        <v>5.7996087098293542E-2</v>
      </c>
      <c r="G19" s="212">
        <f t="shared" si="2"/>
        <v>5.0900096784600495E-2</v>
      </c>
      <c r="H19" s="212">
        <f t="shared" si="2"/>
        <v>6.320021053309989E-2</v>
      </c>
      <c r="I19" s="212">
        <f t="shared" si="2"/>
        <v>7.9653672139873413E-2</v>
      </c>
      <c r="J19" s="212">
        <f t="shared" si="2"/>
        <v>7.1121001793692004E-2</v>
      </c>
      <c r="K19" s="212"/>
      <c r="L19" s="212"/>
      <c r="M19" s="212">
        <f t="shared" ref="M19:U19" si="3">M8/M9</f>
        <v>0.22576878162709224</v>
      </c>
      <c r="N19" s="212">
        <f t="shared" si="3"/>
        <v>0.26898566117896971</v>
      </c>
      <c r="O19" s="212">
        <f t="shared" si="3"/>
        <v>0.25146014206787687</v>
      </c>
      <c r="P19" s="212">
        <f t="shared" si="3"/>
        <v>0.25149342891278376</v>
      </c>
      <c r="Q19" s="212">
        <f t="shared" si="3"/>
        <v>0.28592870544090054</v>
      </c>
      <c r="R19" s="212">
        <f t="shared" si="3"/>
        <v>0.27264346623646002</v>
      </c>
      <c r="S19" s="212">
        <f t="shared" si="3"/>
        <v>9.4974874371859294E-2</v>
      </c>
      <c r="T19" s="212">
        <f t="shared" si="3"/>
        <v>0.12964054213317619</v>
      </c>
      <c r="U19" s="212">
        <f t="shared" si="3"/>
        <v>0.11682763744427935</v>
      </c>
      <c r="V19" s="212">
        <f>V8/V9</f>
        <v>0.26382306477093209</v>
      </c>
      <c r="W19" s="212">
        <f>W8/W9</f>
        <v>0.29700162074554293</v>
      </c>
      <c r="X19" s="212">
        <f>X8/X9</f>
        <v>0.28455559310577899</v>
      </c>
    </row>
    <row r="22" spans="1:24">
      <c r="A22" s="218" t="s">
        <v>503</v>
      </c>
      <c r="B22" s="218"/>
      <c r="C22" s="218"/>
      <c r="D22" s="218"/>
      <c r="E22" s="218"/>
      <c r="F22" s="218"/>
      <c r="G22" s="218"/>
      <c r="H22" s="218"/>
      <c r="I22" s="218"/>
      <c r="J22" s="218"/>
      <c r="K22" s="218"/>
      <c r="L22" s="218"/>
      <c r="M22" s="218"/>
      <c r="N22" s="218"/>
      <c r="O22" s="218"/>
    </row>
  </sheetData>
  <mergeCells count="11">
    <mergeCell ref="P3:R3"/>
    <mergeCell ref="S3:U3"/>
    <mergeCell ref="V3:X3"/>
    <mergeCell ref="A3:A4"/>
    <mergeCell ref="A1:J1"/>
    <mergeCell ref="M1:V1"/>
    <mergeCell ref="L3:L4"/>
    <mergeCell ref="M3:O3"/>
    <mergeCell ref="B3:D3"/>
    <mergeCell ref="E3:G3"/>
    <mergeCell ref="H3:J3"/>
  </mergeCells>
  <pageMargins left="0.74803149606299213" right="0.74803149606299213" top="0.98425196850393704" bottom="0.98425196850393704" header="0.51181102362204722" footer="0.51181102362204722"/>
  <pageSetup paperSize="9" scale="66" fitToWidth="0" fitToHeight="0" orientation="portrait" r:id="rId1"/>
  <headerFooter alignWithMargins="0">
    <oddHeader>&amp;R&amp;9 2013 Census QuickStats about national highlights</oddHeader>
    <oddFooter>&amp;R&amp;"Arial Mäori,Regular"&amp;9www.stats.govt.nz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Normal="100" workbookViewId="0">
      <selection activeCell="H34" sqref="H34"/>
    </sheetView>
  </sheetViews>
  <sheetFormatPr defaultRowHeight="12.75"/>
  <cols>
    <col min="1" max="1" width="30.5703125" style="2" customWidth="1"/>
    <col min="2" max="8" width="10.42578125" style="2" customWidth="1"/>
    <col min="9" max="16384" width="9.140625" style="2"/>
  </cols>
  <sheetData>
    <row r="1" spans="1:17" ht="16.5" customHeight="1">
      <c r="A1" s="251" t="s">
        <v>95</v>
      </c>
      <c r="B1" s="251"/>
      <c r="C1" s="251"/>
      <c r="D1" s="251"/>
      <c r="E1" s="251"/>
      <c r="F1" s="251"/>
      <c r="G1" s="251"/>
      <c r="H1" s="80"/>
      <c r="I1" s="251" t="s">
        <v>95</v>
      </c>
      <c r="J1" s="251"/>
      <c r="K1" s="251"/>
      <c r="L1" s="251"/>
      <c r="M1" s="251"/>
      <c r="N1" s="251"/>
      <c r="O1" s="251"/>
    </row>
    <row r="2" spans="1:17">
      <c r="H2" s="42"/>
    </row>
    <row r="3" spans="1:17">
      <c r="A3" s="246" t="s">
        <v>61</v>
      </c>
      <c r="B3" s="220" t="s">
        <v>128</v>
      </c>
      <c r="C3" s="227"/>
      <c r="D3" s="228"/>
      <c r="E3" s="220" t="s">
        <v>102</v>
      </c>
      <c r="F3" s="227"/>
      <c r="G3" s="227"/>
      <c r="H3" s="83"/>
      <c r="I3" s="227" t="s">
        <v>146</v>
      </c>
      <c r="J3" s="227"/>
      <c r="K3" s="228"/>
      <c r="L3"/>
      <c r="M3"/>
      <c r="N3"/>
      <c r="O3"/>
      <c r="P3"/>
      <c r="Q3"/>
    </row>
    <row r="4" spans="1:17" ht="22.5">
      <c r="A4" s="247"/>
      <c r="B4" s="8" t="s">
        <v>0</v>
      </c>
      <c r="C4" s="9" t="s">
        <v>1</v>
      </c>
      <c r="D4" s="9" t="s">
        <v>34</v>
      </c>
      <c r="E4" s="10" t="s">
        <v>0</v>
      </c>
      <c r="F4" s="9" t="s">
        <v>1</v>
      </c>
      <c r="G4" s="9" t="s">
        <v>34</v>
      </c>
      <c r="H4" s="84"/>
      <c r="I4" s="8" t="s">
        <v>0</v>
      </c>
      <c r="J4" s="9" t="s">
        <v>1</v>
      </c>
      <c r="K4" s="10" t="s">
        <v>34</v>
      </c>
      <c r="L4"/>
      <c r="M4"/>
      <c r="N4"/>
      <c r="O4"/>
      <c r="P4"/>
      <c r="Q4"/>
    </row>
    <row r="5" spans="1:17" ht="15" customHeight="1">
      <c r="A5" s="14" t="s">
        <v>46</v>
      </c>
      <c r="B5" s="45">
        <v>220410</v>
      </c>
      <c r="C5" s="45">
        <v>120120</v>
      </c>
      <c r="D5" s="45">
        <v>340530</v>
      </c>
      <c r="E5" s="45">
        <v>224403</v>
      </c>
      <c r="F5" s="45">
        <v>131676</v>
      </c>
      <c r="G5" s="45">
        <v>356079</v>
      </c>
      <c r="H5" s="82"/>
      <c r="I5" s="78">
        <v>438</v>
      </c>
      <c r="J5" s="78">
        <v>302</v>
      </c>
      <c r="K5" s="72">
        <f t="shared" ref="K5:K14" si="0">SUM(I5:J5)</f>
        <v>740</v>
      </c>
    </row>
    <row r="6" spans="1:17" ht="15" customHeight="1">
      <c r="A6" s="14" t="s">
        <v>47</v>
      </c>
      <c r="B6" s="45">
        <v>165846</v>
      </c>
      <c r="C6" s="45">
        <v>208482</v>
      </c>
      <c r="D6" s="45">
        <v>374328</v>
      </c>
      <c r="E6" s="45">
        <v>183498</v>
      </c>
      <c r="F6" s="45">
        <v>243201</v>
      </c>
      <c r="G6" s="45">
        <v>426699</v>
      </c>
      <c r="H6" s="82"/>
      <c r="I6" s="78">
        <v>513</v>
      </c>
      <c r="J6" s="78">
        <v>985</v>
      </c>
      <c r="K6" s="72">
        <f t="shared" si="0"/>
        <v>1498</v>
      </c>
    </row>
    <row r="7" spans="1:17" ht="15" customHeight="1">
      <c r="A7" s="14" t="s">
        <v>48</v>
      </c>
      <c r="B7" s="45">
        <v>196335</v>
      </c>
      <c r="C7" s="45">
        <v>45522</v>
      </c>
      <c r="D7" s="45">
        <v>241857</v>
      </c>
      <c r="E7" s="45">
        <v>182358</v>
      </c>
      <c r="F7" s="45">
        <v>45456</v>
      </c>
      <c r="G7" s="45">
        <v>227817</v>
      </c>
      <c r="H7" s="45"/>
      <c r="I7" s="78">
        <v>316</v>
      </c>
      <c r="J7" s="78">
        <v>119</v>
      </c>
      <c r="K7" s="72">
        <f t="shared" si="0"/>
        <v>435</v>
      </c>
    </row>
    <row r="8" spans="1:17" ht="15" customHeight="1">
      <c r="A8" s="14" t="s">
        <v>49</v>
      </c>
      <c r="B8" s="45">
        <v>46824</v>
      </c>
      <c r="C8" s="45">
        <v>109644</v>
      </c>
      <c r="D8" s="45">
        <v>156471</v>
      </c>
      <c r="E8" s="45">
        <v>53358</v>
      </c>
      <c r="F8" s="45">
        <v>117678</v>
      </c>
      <c r="G8" s="45">
        <v>171036</v>
      </c>
      <c r="H8" s="45"/>
      <c r="I8" s="79">
        <v>86</v>
      </c>
      <c r="J8" s="79">
        <v>187</v>
      </c>
      <c r="K8" s="72">
        <f t="shared" si="0"/>
        <v>273</v>
      </c>
    </row>
    <row r="9" spans="1:17" ht="15" customHeight="1">
      <c r="A9" s="14" t="s">
        <v>50</v>
      </c>
      <c r="B9" s="45">
        <v>51255</v>
      </c>
      <c r="C9" s="45">
        <v>189561</v>
      </c>
      <c r="D9" s="45">
        <v>240813</v>
      </c>
      <c r="E9" s="45">
        <v>50679</v>
      </c>
      <c r="F9" s="45">
        <v>177315</v>
      </c>
      <c r="G9" s="45">
        <v>227994</v>
      </c>
      <c r="H9" s="45"/>
      <c r="I9" s="79">
        <v>83</v>
      </c>
      <c r="J9" s="79">
        <v>451</v>
      </c>
      <c r="K9" s="72">
        <f t="shared" si="0"/>
        <v>534</v>
      </c>
    </row>
    <row r="10" spans="1:17" ht="14.25" customHeight="1">
      <c r="A10" s="14" t="s">
        <v>51</v>
      </c>
      <c r="B10" s="45">
        <v>74511</v>
      </c>
      <c r="C10" s="45">
        <v>111549</v>
      </c>
      <c r="D10" s="45">
        <v>186060</v>
      </c>
      <c r="E10" s="45">
        <v>70467</v>
      </c>
      <c r="F10" s="45">
        <v>106353</v>
      </c>
      <c r="G10" s="45">
        <v>176817</v>
      </c>
      <c r="H10" s="45"/>
      <c r="I10" s="79">
        <v>85</v>
      </c>
      <c r="J10" s="79">
        <v>165</v>
      </c>
      <c r="K10" s="72">
        <f t="shared" si="0"/>
        <v>250</v>
      </c>
    </row>
    <row r="11" spans="1:17" ht="15" customHeight="1">
      <c r="A11" s="14" t="s">
        <v>52</v>
      </c>
      <c r="B11" s="45">
        <v>95889</v>
      </c>
      <c r="C11" s="45">
        <v>18435</v>
      </c>
      <c r="D11" s="45">
        <v>114327</v>
      </c>
      <c r="E11" s="45">
        <v>89601</v>
      </c>
      <c r="F11" s="45">
        <v>13974</v>
      </c>
      <c r="G11" s="45">
        <v>103575</v>
      </c>
      <c r="H11" s="45"/>
      <c r="I11" s="79">
        <v>128</v>
      </c>
      <c r="J11" s="79">
        <v>28</v>
      </c>
      <c r="K11" s="72">
        <f t="shared" si="0"/>
        <v>156</v>
      </c>
    </row>
    <row r="12" spans="1:17" ht="15" customHeight="1">
      <c r="A12" s="14" t="s">
        <v>53</v>
      </c>
      <c r="B12" s="45">
        <v>135813</v>
      </c>
      <c r="C12" s="45">
        <v>83178</v>
      </c>
      <c r="D12" s="45">
        <v>218991</v>
      </c>
      <c r="E12" s="45">
        <v>134352</v>
      </c>
      <c r="F12" s="45">
        <v>76239</v>
      </c>
      <c r="G12" s="45">
        <v>210591</v>
      </c>
      <c r="H12" s="45"/>
      <c r="I12" s="79">
        <v>189</v>
      </c>
      <c r="J12" s="79">
        <v>96</v>
      </c>
      <c r="K12" s="72">
        <f t="shared" si="0"/>
        <v>285</v>
      </c>
    </row>
    <row r="13" spans="1:17" ht="15" customHeight="1">
      <c r="A13" s="13" t="s">
        <v>55</v>
      </c>
      <c r="B13" s="45">
        <v>986880</v>
      </c>
      <c r="C13" s="45">
        <v>886491</v>
      </c>
      <c r="D13" s="45">
        <v>1873371</v>
      </c>
      <c r="E13" s="45">
        <v>988713</v>
      </c>
      <c r="F13" s="45">
        <v>911889</v>
      </c>
      <c r="G13" s="45">
        <v>1900599</v>
      </c>
      <c r="H13" s="45"/>
      <c r="I13" s="79">
        <v>18</v>
      </c>
      <c r="J13" s="79">
        <v>665</v>
      </c>
      <c r="K13" s="72">
        <f t="shared" si="0"/>
        <v>683</v>
      </c>
    </row>
    <row r="14" spans="1:17" ht="15" customHeight="1">
      <c r="A14" s="14" t="s">
        <v>56</v>
      </c>
      <c r="B14" s="45">
        <v>62886</v>
      </c>
      <c r="C14" s="45">
        <v>49515</v>
      </c>
      <c r="D14" s="45">
        <v>112404</v>
      </c>
      <c r="E14" s="45">
        <v>57846</v>
      </c>
      <c r="F14" s="45">
        <v>42561</v>
      </c>
      <c r="G14" s="45">
        <v>100407</v>
      </c>
      <c r="H14" s="45"/>
      <c r="I14" s="79">
        <v>786</v>
      </c>
      <c r="J14" s="79">
        <v>878</v>
      </c>
      <c r="K14" s="72">
        <f t="shared" si="0"/>
        <v>1664</v>
      </c>
    </row>
    <row r="15" spans="1:17" ht="12.75" customHeight="1">
      <c r="A15" s="14"/>
      <c r="B15" s="45"/>
      <c r="C15" s="45"/>
      <c r="D15" s="45"/>
      <c r="I15" s="1"/>
      <c r="J15" s="1"/>
      <c r="K15" s="1"/>
    </row>
    <row r="16" spans="1:17">
      <c r="A16" s="22" t="s">
        <v>34</v>
      </c>
      <c r="B16" s="46">
        <v>1049769</v>
      </c>
      <c r="C16" s="46">
        <v>936009</v>
      </c>
      <c r="D16" s="46">
        <v>1985778</v>
      </c>
      <c r="E16" s="46">
        <v>1046559</v>
      </c>
      <c r="F16" s="46">
        <v>954450</v>
      </c>
      <c r="G16" s="46">
        <v>2001006</v>
      </c>
      <c r="H16" s="82"/>
      <c r="I16" s="104">
        <f>SUM(I5:I15)</f>
        <v>2642</v>
      </c>
      <c r="J16" s="104">
        <f>SUM(J5:J15)</f>
        <v>3876</v>
      </c>
      <c r="K16" s="104">
        <f>SUM(I16:J16)</f>
        <v>6518</v>
      </c>
    </row>
    <row r="18" spans="1:8" ht="22.5" customHeight="1">
      <c r="A18" s="254" t="s">
        <v>121</v>
      </c>
      <c r="B18" s="254"/>
      <c r="C18" s="254"/>
      <c r="D18" s="254"/>
      <c r="E18" s="254"/>
      <c r="F18" s="254"/>
      <c r="G18" s="254"/>
      <c r="H18" s="25"/>
    </row>
    <row r="19" spans="1:8">
      <c r="A19" s="1"/>
    </row>
    <row r="22" spans="1:8">
      <c r="A22"/>
    </row>
    <row r="23" spans="1:8">
      <c r="A23"/>
    </row>
    <row r="24" spans="1:8">
      <c r="A24"/>
    </row>
    <row r="25" spans="1:8">
      <c r="A25"/>
    </row>
    <row r="26" spans="1:8">
      <c r="A26"/>
    </row>
    <row r="27" spans="1:8">
      <c r="A27"/>
    </row>
    <row r="28" spans="1:8">
      <c r="A28"/>
    </row>
    <row r="29" spans="1:8">
      <c r="A29"/>
    </row>
    <row r="30" spans="1:8">
      <c r="A30"/>
    </row>
    <row r="31" spans="1:8">
      <c r="A31"/>
    </row>
    <row r="32" spans="1:8">
      <c r="A32"/>
    </row>
    <row r="33" spans="1:1">
      <c r="A33"/>
    </row>
    <row r="34" spans="1:1">
      <c r="A34"/>
    </row>
  </sheetData>
  <mergeCells count="7">
    <mergeCell ref="E3:G3"/>
    <mergeCell ref="A1:G1"/>
    <mergeCell ref="I3:K3"/>
    <mergeCell ref="I1:O1"/>
    <mergeCell ref="A18:G18"/>
    <mergeCell ref="A3:A4"/>
    <mergeCell ref="B3:D3"/>
  </mergeCells>
  <pageMargins left="0.74803149606299213" right="0.74803149606299213" top="0.98425196850393704" bottom="0.98425196850393704" header="0.51181102362204722" footer="0.51181102362204722"/>
  <pageSetup paperSize="9" scale="94" orientation="portrait" r:id="rId1"/>
  <headerFooter alignWithMargins="0">
    <oddHeader>&amp;R&amp;9 2013 Census QuickStats about national highlights</oddHeader>
    <oddFooter>&amp;R&amp;"Arial Mäori,Regular"&amp;9www.stats.govt.nz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76"/>
  <sheetViews>
    <sheetView zoomScaleNormal="100" workbookViewId="0"/>
  </sheetViews>
  <sheetFormatPr defaultRowHeight="12.75"/>
  <cols>
    <col min="1" max="1" width="24" style="2" customWidth="1"/>
    <col min="2" max="2" width="9.5703125" style="2" customWidth="1"/>
    <col min="3" max="3" width="9.42578125" style="2" customWidth="1"/>
    <col min="4" max="7" width="9.5703125" style="2" customWidth="1"/>
    <col min="8" max="8" width="9.42578125" style="2" customWidth="1"/>
    <col min="9" max="10" width="9.5703125" style="2" customWidth="1"/>
    <col min="11" max="11" width="8.7109375" style="2" customWidth="1"/>
    <col min="12" max="12" width="9.140625" style="2" customWidth="1"/>
    <col min="13" max="14" width="9.140625" style="2"/>
    <col min="15" max="15" width="1.28515625" style="2" customWidth="1"/>
    <col min="16" max="16384" width="9.140625" style="2"/>
  </cols>
  <sheetData>
    <row r="2" spans="1:18">
      <c r="A2" s="255" t="s">
        <v>31</v>
      </c>
      <c r="B2" s="220" t="s">
        <v>127</v>
      </c>
      <c r="C2" s="227"/>
      <c r="D2" s="228"/>
      <c r="E2" s="220" t="s">
        <v>128</v>
      </c>
      <c r="F2" s="227"/>
      <c r="G2" s="228"/>
      <c r="H2" s="220" t="s">
        <v>102</v>
      </c>
      <c r="I2" s="227"/>
      <c r="J2" s="227"/>
      <c r="L2" s="66" t="s">
        <v>142</v>
      </c>
      <c r="M2" s="67"/>
      <c r="N2" s="68"/>
      <c r="O2" s="67"/>
      <c r="P2" s="220" t="s">
        <v>141</v>
      </c>
      <c r="Q2" s="227"/>
      <c r="R2" s="228"/>
    </row>
    <row r="3" spans="1:18" ht="27" customHeight="1">
      <c r="A3" s="247"/>
      <c r="B3" s="8" t="s">
        <v>0</v>
      </c>
      <c r="C3" s="9" t="s">
        <v>1</v>
      </c>
      <c r="D3" s="10" t="s">
        <v>34</v>
      </c>
      <c r="E3" s="8" t="s">
        <v>0</v>
      </c>
      <c r="F3" s="9" t="s">
        <v>1</v>
      </c>
      <c r="G3" s="9" t="s">
        <v>34</v>
      </c>
      <c r="H3" s="10" t="s">
        <v>0</v>
      </c>
      <c r="I3" s="9" t="s">
        <v>1</v>
      </c>
      <c r="J3" s="9" t="s">
        <v>34</v>
      </c>
      <c r="L3" s="8" t="s">
        <v>0</v>
      </c>
      <c r="M3" s="9" t="s">
        <v>1</v>
      </c>
      <c r="N3" s="10" t="s">
        <v>34</v>
      </c>
      <c r="O3" s="8"/>
      <c r="P3" s="8" t="s">
        <v>0</v>
      </c>
      <c r="Q3" s="9" t="s">
        <v>1</v>
      </c>
      <c r="R3" s="9" t="s">
        <v>34</v>
      </c>
    </row>
    <row r="4" spans="1:18" ht="12.75" customHeight="1">
      <c r="A4" s="31" t="s">
        <v>57</v>
      </c>
      <c r="B4" s="39"/>
      <c r="C4" s="39"/>
      <c r="D4" s="39"/>
      <c r="E4" s="39"/>
      <c r="F4" s="39"/>
      <c r="G4" s="39"/>
      <c r="H4" s="39"/>
      <c r="I4" s="39"/>
      <c r="J4" s="39"/>
      <c r="K4" s="31"/>
      <c r="P4" s="1"/>
      <c r="Q4" s="1"/>
      <c r="R4" s="1"/>
    </row>
    <row r="5" spans="1:18" ht="12.75" customHeight="1">
      <c r="A5" s="32" t="s">
        <v>5</v>
      </c>
      <c r="B5" s="55">
        <v>128007</v>
      </c>
      <c r="C5" s="55">
        <v>122001</v>
      </c>
      <c r="D5" s="55">
        <v>250011</v>
      </c>
      <c r="E5" s="55">
        <v>126765</v>
      </c>
      <c r="F5" s="55">
        <v>121518</v>
      </c>
      <c r="G5" s="55">
        <v>248283</v>
      </c>
      <c r="H5" s="55">
        <v>134061</v>
      </c>
      <c r="I5" s="55">
        <v>127584</v>
      </c>
      <c r="J5" s="55">
        <v>261648</v>
      </c>
      <c r="K5" s="32"/>
      <c r="L5" s="1"/>
      <c r="M5" s="1"/>
      <c r="N5" s="1"/>
      <c r="O5" s="1"/>
      <c r="P5" s="72"/>
      <c r="Q5" s="72"/>
      <c r="R5" s="72"/>
    </row>
    <row r="6" spans="1:18" ht="12.75" customHeight="1">
      <c r="A6" s="32" t="s">
        <v>6</v>
      </c>
      <c r="B6" s="55">
        <v>128697</v>
      </c>
      <c r="C6" s="55">
        <v>121242</v>
      </c>
      <c r="D6" s="55">
        <v>249939</v>
      </c>
      <c r="E6" s="55">
        <v>123840</v>
      </c>
      <c r="F6" s="55">
        <v>117765</v>
      </c>
      <c r="G6" s="55">
        <v>241605</v>
      </c>
      <c r="H6" s="55">
        <v>123006</v>
      </c>
      <c r="I6" s="55">
        <v>117837</v>
      </c>
      <c r="J6" s="55">
        <v>240840</v>
      </c>
      <c r="K6" s="32"/>
      <c r="L6" s="1"/>
      <c r="M6" s="1"/>
      <c r="N6" s="1"/>
      <c r="O6" s="1"/>
      <c r="P6" s="72"/>
      <c r="Q6" s="72"/>
      <c r="R6" s="72"/>
    </row>
    <row r="7" spans="1:18" ht="12.75" customHeight="1">
      <c r="A7" s="32" t="s">
        <v>7</v>
      </c>
      <c r="B7" s="55">
        <v>125373</v>
      </c>
      <c r="C7" s="55">
        <v>119871</v>
      </c>
      <c r="D7" s="55">
        <v>245241</v>
      </c>
      <c r="E7" s="55">
        <v>126387</v>
      </c>
      <c r="F7" s="55">
        <v>119469</v>
      </c>
      <c r="G7" s="55">
        <v>245856</v>
      </c>
      <c r="H7" s="55">
        <v>116523</v>
      </c>
      <c r="I7" s="55">
        <v>111033</v>
      </c>
      <c r="J7" s="55">
        <v>227559</v>
      </c>
      <c r="K7" s="32"/>
      <c r="L7" s="99"/>
      <c r="M7" s="99"/>
      <c r="N7" s="99"/>
      <c r="O7" s="99"/>
      <c r="P7" s="99"/>
      <c r="Q7" s="99"/>
      <c r="R7" s="99"/>
    </row>
    <row r="8" spans="1:18" ht="12.75" customHeight="1">
      <c r="A8" s="32" t="s">
        <v>8</v>
      </c>
      <c r="B8" s="55">
        <v>106074</v>
      </c>
      <c r="C8" s="55">
        <v>102666</v>
      </c>
      <c r="D8" s="55">
        <v>208737</v>
      </c>
      <c r="E8" s="55">
        <v>117063</v>
      </c>
      <c r="F8" s="55">
        <v>114027</v>
      </c>
      <c r="G8" s="55">
        <v>231087</v>
      </c>
      <c r="H8" s="55">
        <v>111126</v>
      </c>
      <c r="I8" s="55">
        <v>106929</v>
      </c>
      <c r="J8" s="55">
        <v>218055</v>
      </c>
      <c r="K8" s="32"/>
      <c r="L8" s="99">
        <v>58</v>
      </c>
      <c r="M8" s="99">
        <v>90</v>
      </c>
      <c r="N8" s="99">
        <v>170</v>
      </c>
      <c r="O8" s="99"/>
      <c r="P8" s="99">
        <v>13</v>
      </c>
      <c r="Q8" s="99">
        <v>19</v>
      </c>
      <c r="R8" s="99">
        <v>32</v>
      </c>
    </row>
    <row r="9" spans="1:18" ht="12.75" customHeight="1">
      <c r="A9" s="32" t="s">
        <v>9</v>
      </c>
      <c r="B9" s="55">
        <v>92361</v>
      </c>
      <c r="C9" s="55">
        <v>93909</v>
      </c>
      <c r="D9" s="55">
        <v>186273</v>
      </c>
      <c r="E9" s="55">
        <v>91662</v>
      </c>
      <c r="F9" s="55">
        <v>92499</v>
      </c>
      <c r="G9" s="55">
        <v>184158</v>
      </c>
      <c r="H9" s="55">
        <v>96471</v>
      </c>
      <c r="I9" s="55">
        <v>99105</v>
      </c>
      <c r="J9" s="55">
        <v>195573</v>
      </c>
      <c r="K9" s="32"/>
      <c r="L9" s="99">
        <v>118</v>
      </c>
      <c r="M9" s="99">
        <v>200</v>
      </c>
      <c r="N9" s="99">
        <f t="shared" ref="N9:N22" si="0">SUM(L9:M9)</f>
        <v>318</v>
      </c>
      <c r="O9" s="99"/>
      <c r="P9" s="99">
        <v>53</v>
      </c>
      <c r="Q9" s="99">
        <v>109</v>
      </c>
      <c r="R9" s="99">
        <v>162</v>
      </c>
    </row>
    <row r="10" spans="1:18" ht="12.75" customHeight="1">
      <c r="A10" s="32" t="s">
        <v>10</v>
      </c>
      <c r="B10" s="55">
        <v>92334</v>
      </c>
      <c r="C10" s="55">
        <v>99609</v>
      </c>
      <c r="D10" s="55">
        <v>191940</v>
      </c>
      <c r="E10" s="55">
        <v>80994</v>
      </c>
      <c r="F10" s="55">
        <v>85809</v>
      </c>
      <c r="G10" s="55">
        <v>166803</v>
      </c>
      <c r="H10" s="55">
        <v>75198</v>
      </c>
      <c r="I10" s="55">
        <v>80805</v>
      </c>
      <c r="J10" s="55">
        <v>156006</v>
      </c>
      <c r="K10" s="32"/>
      <c r="L10" s="99">
        <v>90</v>
      </c>
      <c r="M10" s="99">
        <v>233</v>
      </c>
      <c r="N10" s="99">
        <f t="shared" si="0"/>
        <v>323</v>
      </c>
      <c r="O10" s="99"/>
      <c r="P10" s="99">
        <v>35</v>
      </c>
      <c r="Q10" s="99">
        <v>118</v>
      </c>
      <c r="R10" s="99">
        <v>153</v>
      </c>
    </row>
    <row r="11" spans="1:18" ht="12" customHeight="1">
      <c r="A11" s="32" t="s">
        <v>11</v>
      </c>
      <c r="B11" s="55">
        <v>99687</v>
      </c>
      <c r="C11" s="55">
        <v>109095</v>
      </c>
      <c r="D11" s="55">
        <v>208782</v>
      </c>
      <c r="E11" s="55">
        <v>92628</v>
      </c>
      <c r="F11" s="55">
        <v>102096</v>
      </c>
      <c r="G11" s="55">
        <v>194727</v>
      </c>
      <c r="H11" s="55">
        <v>72489</v>
      </c>
      <c r="I11" s="55">
        <v>80199</v>
      </c>
      <c r="J11" s="55">
        <v>152688</v>
      </c>
      <c r="K11" s="32"/>
      <c r="L11" s="99">
        <v>142</v>
      </c>
      <c r="M11" s="99">
        <v>259</v>
      </c>
      <c r="N11" s="99">
        <f t="shared" si="0"/>
        <v>401</v>
      </c>
      <c r="O11" s="99"/>
      <c r="P11" s="99">
        <v>57</v>
      </c>
      <c r="Q11" s="99">
        <v>163</v>
      </c>
      <c r="R11" s="99">
        <v>220</v>
      </c>
    </row>
    <row r="12" spans="1:18" ht="12.75" customHeight="1">
      <c r="A12" s="32" t="s">
        <v>12</v>
      </c>
      <c r="B12" s="55">
        <v>105306</v>
      </c>
      <c r="C12" s="55">
        <v>113211</v>
      </c>
      <c r="D12" s="55">
        <v>218517</v>
      </c>
      <c r="E12" s="55">
        <v>99258</v>
      </c>
      <c r="F12" s="55">
        <v>108534</v>
      </c>
      <c r="G12" s="55">
        <v>207795</v>
      </c>
      <c r="H12" s="55">
        <v>82128</v>
      </c>
      <c r="I12" s="55">
        <v>91338</v>
      </c>
      <c r="J12" s="55">
        <v>173469</v>
      </c>
      <c r="K12" s="32"/>
      <c r="L12" s="99">
        <v>166</v>
      </c>
      <c r="M12" s="99">
        <v>316</v>
      </c>
      <c r="N12" s="99">
        <f t="shared" si="0"/>
        <v>482</v>
      </c>
      <c r="O12" s="99"/>
      <c r="P12" s="99">
        <v>90</v>
      </c>
      <c r="Q12" s="99">
        <v>205</v>
      </c>
      <c r="R12" s="99">
        <v>295</v>
      </c>
    </row>
    <row r="13" spans="1:18" ht="12.75" customHeight="1">
      <c r="A13" s="32" t="s">
        <v>13</v>
      </c>
      <c r="B13" s="55">
        <v>103251</v>
      </c>
      <c r="C13" s="55">
        <v>108912</v>
      </c>
      <c r="D13" s="55">
        <v>212160</v>
      </c>
      <c r="E13" s="55">
        <v>103941</v>
      </c>
      <c r="F13" s="55">
        <v>111585</v>
      </c>
      <c r="G13" s="55">
        <v>215529</v>
      </c>
      <c r="H13" s="55">
        <v>94200</v>
      </c>
      <c r="I13" s="55">
        <v>104556</v>
      </c>
      <c r="J13" s="55">
        <v>198759</v>
      </c>
      <c r="K13" s="32"/>
      <c r="L13" s="99">
        <v>237</v>
      </c>
      <c r="M13" s="99">
        <v>312</v>
      </c>
      <c r="N13" s="99">
        <f t="shared" si="0"/>
        <v>549</v>
      </c>
      <c r="O13" s="99"/>
      <c r="P13" s="99">
        <v>132</v>
      </c>
      <c r="Q13" s="99">
        <v>236</v>
      </c>
      <c r="R13" s="99">
        <v>368</v>
      </c>
    </row>
    <row r="14" spans="1:18">
      <c r="A14" s="32" t="s">
        <v>14</v>
      </c>
      <c r="B14" s="55">
        <v>91479</v>
      </c>
      <c r="C14" s="55">
        <v>94911</v>
      </c>
      <c r="D14" s="55">
        <v>186390</v>
      </c>
      <c r="E14" s="55">
        <v>101238</v>
      </c>
      <c r="F14" s="55">
        <v>106563</v>
      </c>
      <c r="G14" s="55">
        <v>207801</v>
      </c>
      <c r="H14" s="55">
        <v>94038</v>
      </c>
      <c r="I14" s="55">
        <v>102177</v>
      </c>
      <c r="J14" s="55">
        <v>196215</v>
      </c>
      <c r="K14" s="32"/>
      <c r="L14" s="99">
        <v>228</v>
      </c>
      <c r="M14" s="99">
        <v>339</v>
      </c>
      <c r="N14" s="99">
        <f t="shared" si="0"/>
        <v>567</v>
      </c>
      <c r="O14" s="99"/>
      <c r="P14" s="99">
        <v>150</v>
      </c>
      <c r="Q14" s="99">
        <v>259</v>
      </c>
      <c r="R14" s="99">
        <v>409</v>
      </c>
    </row>
    <row r="15" spans="1:18">
      <c r="A15" s="32" t="s">
        <v>15</v>
      </c>
      <c r="B15" s="55">
        <v>84645</v>
      </c>
      <c r="C15" s="55">
        <v>87501</v>
      </c>
      <c r="D15" s="55">
        <v>172146</v>
      </c>
      <c r="E15" s="55">
        <v>89025</v>
      </c>
      <c r="F15" s="55">
        <v>92349</v>
      </c>
      <c r="G15" s="55">
        <v>181377</v>
      </c>
      <c r="H15" s="55">
        <v>98439</v>
      </c>
      <c r="I15" s="55">
        <v>106098</v>
      </c>
      <c r="J15" s="55">
        <v>204537</v>
      </c>
      <c r="K15" s="32"/>
      <c r="L15" s="99">
        <v>238</v>
      </c>
      <c r="M15" s="99">
        <v>373</v>
      </c>
      <c r="N15" s="99">
        <f t="shared" si="0"/>
        <v>611</v>
      </c>
      <c r="O15" s="99"/>
      <c r="P15" s="99">
        <v>160</v>
      </c>
      <c r="Q15" s="99">
        <v>267</v>
      </c>
      <c r="R15" s="99">
        <v>427</v>
      </c>
    </row>
    <row r="16" spans="1:18">
      <c r="A16" s="32" t="s">
        <v>16</v>
      </c>
      <c r="B16" s="55">
        <v>64719</v>
      </c>
      <c r="C16" s="55">
        <v>67014</v>
      </c>
      <c r="D16" s="55">
        <v>131733</v>
      </c>
      <c r="E16" s="55">
        <v>81621</v>
      </c>
      <c r="F16" s="55">
        <v>84942</v>
      </c>
      <c r="G16" s="55">
        <v>166563</v>
      </c>
      <c r="H16" s="55">
        <v>87831</v>
      </c>
      <c r="I16" s="55">
        <v>93105</v>
      </c>
      <c r="J16" s="55">
        <v>180936</v>
      </c>
      <c r="K16" s="32"/>
      <c r="L16" s="99">
        <v>205</v>
      </c>
      <c r="M16" s="99">
        <v>263</v>
      </c>
      <c r="N16" s="99">
        <f t="shared" si="0"/>
        <v>468</v>
      </c>
      <c r="O16" s="99"/>
      <c r="P16" s="99">
        <v>161</v>
      </c>
      <c r="Q16" s="99">
        <v>218</v>
      </c>
      <c r="R16" s="99">
        <v>379</v>
      </c>
    </row>
    <row r="17" spans="1:18">
      <c r="A17" s="32" t="s">
        <v>17</v>
      </c>
      <c r="B17" s="55">
        <v>52869</v>
      </c>
      <c r="C17" s="55">
        <v>56376</v>
      </c>
      <c r="D17" s="55">
        <v>109245</v>
      </c>
      <c r="E17" s="55">
        <v>61815</v>
      </c>
      <c r="F17" s="55">
        <v>64695</v>
      </c>
      <c r="G17" s="55">
        <v>126507</v>
      </c>
      <c r="H17" s="55">
        <v>78822</v>
      </c>
      <c r="I17" s="55">
        <v>83382</v>
      </c>
      <c r="J17" s="55">
        <v>162201</v>
      </c>
      <c r="K17" s="32"/>
      <c r="L17" s="99">
        <v>194</v>
      </c>
      <c r="M17" s="99">
        <v>263</v>
      </c>
      <c r="N17" s="99">
        <f t="shared" si="0"/>
        <v>457</v>
      </c>
      <c r="O17" s="99"/>
      <c r="P17" s="99">
        <v>148</v>
      </c>
      <c r="Q17" s="99">
        <v>210</v>
      </c>
      <c r="R17" s="99">
        <v>358</v>
      </c>
    </row>
    <row r="18" spans="1:18">
      <c r="A18" s="32" t="s">
        <v>18</v>
      </c>
      <c r="B18" s="55">
        <v>42717</v>
      </c>
      <c r="C18" s="55">
        <v>46410</v>
      </c>
      <c r="D18" s="55">
        <v>89130</v>
      </c>
      <c r="E18" s="55">
        <v>49074</v>
      </c>
      <c r="F18" s="55">
        <v>53235</v>
      </c>
      <c r="G18" s="55">
        <v>102309</v>
      </c>
      <c r="H18" s="55">
        <v>65262</v>
      </c>
      <c r="I18" s="55">
        <v>69315</v>
      </c>
      <c r="J18" s="55">
        <v>134577</v>
      </c>
      <c r="K18" s="32"/>
      <c r="L18" s="99">
        <v>141</v>
      </c>
      <c r="M18" s="99">
        <v>166</v>
      </c>
      <c r="N18" s="99">
        <f t="shared" si="0"/>
        <v>307</v>
      </c>
      <c r="O18" s="99"/>
      <c r="P18" s="99">
        <v>114</v>
      </c>
      <c r="Q18" s="99">
        <v>149</v>
      </c>
      <c r="R18" s="99">
        <v>263</v>
      </c>
    </row>
    <row r="19" spans="1:18">
      <c r="A19" s="32" t="s">
        <v>19</v>
      </c>
      <c r="B19" s="55">
        <v>38418</v>
      </c>
      <c r="C19" s="55">
        <v>45369</v>
      </c>
      <c r="D19" s="55">
        <v>83790</v>
      </c>
      <c r="E19" s="55">
        <v>37257</v>
      </c>
      <c r="F19" s="55">
        <v>42231</v>
      </c>
      <c r="G19" s="55">
        <v>79491</v>
      </c>
      <c r="H19" s="55">
        <v>48900</v>
      </c>
      <c r="I19" s="55">
        <v>54024</v>
      </c>
      <c r="J19" s="55">
        <v>102924</v>
      </c>
      <c r="K19" s="32"/>
      <c r="L19" s="99">
        <v>102</v>
      </c>
      <c r="M19" s="99">
        <v>122</v>
      </c>
      <c r="N19" s="99">
        <f t="shared" si="0"/>
        <v>224</v>
      </c>
      <c r="O19" s="99"/>
      <c r="P19" s="99">
        <v>85</v>
      </c>
      <c r="Q19" s="99">
        <v>107</v>
      </c>
      <c r="R19" s="99">
        <v>192</v>
      </c>
    </row>
    <row r="20" spans="1:18">
      <c r="A20" s="32" t="s">
        <v>20</v>
      </c>
      <c r="B20" s="55">
        <v>28740</v>
      </c>
      <c r="C20" s="55">
        <v>39009</v>
      </c>
      <c r="D20" s="55">
        <v>67749</v>
      </c>
      <c r="E20" s="55">
        <v>30888</v>
      </c>
      <c r="F20" s="55">
        <v>39072</v>
      </c>
      <c r="G20" s="55">
        <v>69960</v>
      </c>
      <c r="H20" s="55">
        <v>31887</v>
      </c>
      <c r="I20" s="55">
        <v>38247</v>
      </c>
      <c r="J20" s="55">
        <v>70134</v>
      </c>
      <c r="K20" s="32"/>
      <c r="L20" s="99">
        <v>58</v>
      </c>
      <c r="M20" s="99">
        <v>74</v>
      </c>
      <c r="N20" s="99">
        <f t="shared" si="0"/>
        <v>132</v>
      </c>
      <c r="O20" s="99"/>
      <c r="P20" s="99">
        <v>50</v>
      </c>
      <c r="Q20" s="99">
        <v>68</v>
      </c>
      <c r="R20" s="99">
        <v>118</v>
      </c>
    </row>
    <row r="21" spans="1:18">
      <c r="A21" s="32" t="s">
        <v>21</v>
      </c>
      <c r="B21" s="55">
        <v>16290</v>
      </c>
      <c r="C21" s="55">
        <v>27882</v>
      </c>
      <c r="D21" s="55">
        <v>44175</v>
      </c>
      <c r="E21" s="55">
        <v>19935</v>
      </c>
      <c r="F21" s="55">
        <v>30450</v>
      </c>
      <c r="G21" s="55">
        <v>50385</v>
      </c>
      <c r="H21" s="55">
        <v>23046</v>
      </c>
      <c r="I21" s="55">
        <v>31362</v>
      </c>
      <c r="J21" s="55">
        <v>54408</v>
      </c>
      <c r="K21" s="32"/>
      <c r="L21" s="99">
        <v>38</v>
      </c>
      <c r="M21" s="99">
        <v>33</v>
      </c>
      <c r="N21" s="99">
        <f t="shared" si="0"/>
        <v>71</v>
      </c>
      <c r="O21" s="99"/>
      <c r="P21" s="99">
        <v>52</v>
      </c>
      <c r="Q21" s="99">
        <v>49</v>
      </c>
      <c r="R21" s="99">
        <v>101</v>
      </c>
    </row>
    <row r="22" spans="1:18">
      <c r="A22" s="32" t="s">
        <v>2</v>
      </c>
      <c r="B22" s="55">
        <v>10260</v>
      </c>
      <c r="C22" s="55">
        <v>24660</v>
      </c>
      <c r="D22" s="55">
        <v>34914</v>
      </c>
      <c r="E22" s="55">
        <v>12111</v>
      </c>
      <c r="F22" s="55">
        <v>27870</v>
      </c>
      <c r="G22" s="55">
        <v>39978</v>
      </c>
      <c r="H22" s="55">
        <v>17322</v>
      </c>
      <c r="I22" s="55">
        <v>32976</v>
      </c>
      <c r="J22" s="55">
        <v>50298</v>
      </c>
      <c r="K22" s="32"/>
      <c r="L22" s="99">
        <v>19</v>
      </c>
      <c r="M22" s="99">
        <v>20</v>
      </c>
      <c r="N22" s="99">
        <f t="shared" si="0"/>
        <v>39</v>
      </c>
      <c r="O22" s="99"/>
      <c r="P22" s="99">
        <v>0</v>
      </c>
      <c r="Q22" s="99">
        <v>0</v>
      </c>
      <c r="R22" s="99">
        <v>0</v>
      </c>
    </row>
    <row r="23" spans="1:18" ht="12.75" customHeight="1">
      <c r="A23" s="61" t="s">
        <v>63</v>
      </c>
      <c r="B23" s="55">
        <v>1411227</v>
      </c>
      <c r="C23" s="55">
        <v>1479645</v>
      </c>
      <c r="D23" s="55">
        <v>2890869</v>
      </c>
      <c r="E23" s="55">
        <v>1445499</v>
      </c>
      <c r="F23" s="55">
        <v>1514715</v>
      </c>
      <c r="G23" s="55">
        <v>2960217</v>
      </c>
      <c r="H23" s="55">
        <v>1450743</v>
      </c>
      <c r="I23" s="55">
        <v>1530084</v>
      </c>
      <c r="J23" s="55">
        <v>2980827</v>
      </c>
      <c r="K23" s="61"/>
      <c r="L23" s="93">
        <f t="shared" ref="L23:R23" si="1">SUM(L7:L22)</f>
        <v>2034</v>
      </c>
      <c r="M23" s="93">
        <f t="shared" si="1"/>
        <v>3063</v>
      </c>
      <c r="N23" s="99">
        <f t="shared" si="1"/>
        <v>5119</v>
      </c>
      <c r="O23" s="99"/>
      <c r="P23" s="93">
        <f t="shared" si="1"/>
        <v>1300</v>
      </c>
      <c r="Q23" s="99">
        <f t="shared" si="1"/>
        <v>2177</v>
      </c>
      <c r="R23" s="99">
        <f t="shared" si="1"/>
        <v>3477</v>
      </c>
    </row>
    <row r="24" spans="1:18" ht="12.75" customHeight="1">
      <c r="A24" s="33"/>
      <c r="B24" s="58"/>
      <c r="C24" s="58"/>
      <c r="D24" s="58"/>
      <c r="E24" s="58"/>
      <c r="F24" s="58"/>
      <c r="G24" s="58"/>
      <c r="H24" s="58"/>
      <c r="I24" s="58"/>
      <c r="J24" s="58"/>
      <c r="K24" s="33"/>
      <c r="L24" s="102"/>
      <c r="M24" s="102"/>
      <c r="N24" s="102"/>
      <c r="O24" s="102"/>
      <c r="P24" s="102"/>
      <c r="Q24" s="102"/>
      <c r="R24" s="102"/>
    </row>
    <row r="25" spans="1:18">
      <c r="A25" s="31" t="s">
        <v>58</v>
      </c>
      <c r="B25" s="59"/>
      <c r="C25" s="59"/>
      <c r="D25" s="59"/>
      <c r="E25" s="59"/>
      <c r="F25" s="59"/>
      <c r="G25" s="59"/>
      <c r="H25" s="62"/>
      <c r="I25" s="62"/>
      <c r="J25" s="62"/>
      <c r="K25" s="31"/>
      <c r="L25" s="102"/>
      <c r="M25" s="102"/>
      <c r="N25" s="102"/>
      <c r="O25" s="102"/>
      <c r="P25" s="102"/>
      <c r="Q25" s="102"/>
      <c r="R25" s="102"/>
    </row>
    <row r="26" spans="1:18">
      <c r="A26" s="32" t="s">
        <v>5</v>
      </c>
      <c r="B26" s="55">
        <v>1212</v>
      </c>
      <c r="C26" s="55">
        <v>1251</v>
      </c>
      <c r="D26" s="55">
        <v>2463</v>
      </c>
      <c r="E26" s="55">
        <v>1566</v>
      </c>
      <c r="F26" s="55">
        <v>1470</v>
      </c>
      <c r="G26" s="55">
        <v>3036</v>
      </c>
      <c r="H26" s="55">
        <v>1653</v>
      </c>
      <c r="I26" s="55">
        <v>1617</v>
      </c>
      <c r="J26" s="55">
        <v>3270</v>
      </c>
      <c r="K26" s="32"/>
      <c r="L26" s="102"/>
      <c r="M26" s="102"/>
      <c r="N26" s="99"/>
      <c r="O26" s="99"/>
      <c r="P26" s="99"/>
      <c r="Q26" s="99"/>
      <c r="R26" s="99"/>
    </row>
    <row r="27" spans="1:18">
      <c r="A27" s="32" t="s">
        <v>6</v>
      </c>
      <c r="B27" s="55">
        <v>2607</v>
      </c>
      <c r="C27" s="55">
        <v>2475</v>
      </c>
      <c r="D27" s="55">
        <v>5082</v>
      </c>
      <c r="E27" s="55">
        <v>2412</v>
      </c>
      <c r="F27" s="55">
        <v>2394</v>
      </c>
      <c r="G27" s="55">
        <v>4806</v>
      </c>
      <c r="H27" s="55">
        <v>2493</v>
      </c>
      <c r="I27" s="55">
        <v>2376</v>
      </c>
      <c r="J27" s="55">
        <v>4869</v>
      </c>
      <c r="K27" s="32"/>
      <c r="L27" s="102"/>
      <c r="M27" s="102"/>
      <c r="N27" s="99"/>
      <c r="O27" s="99"/>
      <c r="P27" s="99"/>
      <c r="Q27" s="99"/>
      <c r="R27" s="99"/>
    </row>
    <row r="28" spans="1:18">
      <c r="A28" s="32" t="s">
        <v>7</v>
      </c>
      <c r="B28" s="55">
        <v>3312</v>
      </c>
      <c r="C28" s="55">
        <v>3258</v>
      </c>
      <c r="D28" s="55">
        <v>6573</v>
      </c>
      <c r="E28" s="55">
        <v>3030</v>
      </c>
      <c r="F28" s="55">
        <v>2877</v>
      </c>
      <c r="G28" s="55">
        <v>5910</v>
      </c>
      <c r="H28" s="55">
        <v>2559</v>
      </c>
      <c r="I28" s="55">
        <v>2490</v>
      </c>
      <c r="J28" s="55">
        <v>5049</v>
      </c>
      <c r="K28" s="32"/>
      <c r="L28" s="102"/>
      <c r="M28" s="102"/>
      <c r="N28" s="99"/>
      <c r="O28" s="99"/>
      <c r="P28" s="99"/>
      <c r="Q28" s="99"/>
      <c r="R28" s="99"/>
    </row>
    <row r="29" spans="1:18">
      <c r="A29" s="32" t="s">
        <v>8</v>
      </c>
      <c r="B29" s="55">
        <v>2697</v>
      </c>
      <c r="C29" s="55">
        <v>2754</v>
      </c>
      <c r="D29" s="55">
        <v>5451</v>
      </c>
      <c r="E29" s="55">
        <v>3282</v>
      </c>
      <c r="F29" s="55">
        <v>3309</v>
      </c>
      <c r="G29" s="55">
        <v>6591</v>
      </c>
      <c r="H29" s="55">
        <v>2436</v>
      </c>
      <c r="I29" s="55">
        <v>2487</v>
      </c>
      <c r="J29" s="55">
        <v>4923</v>
      </c>
      <c r="K29" s="32"/>
      <c r="L29" s="99">
        <v>0</v>
      </c>
      <c r="M29" s="93">
        <v>1</v>
      </c>
      <c r="N29" s="99">
        <v>1</v>
      </c>
      <c r="O29" s="99"/>
      <c r="P29" s="99">
        <v>1</v>
      </c>
      <c r="Q29" s="99">
        <v>0</v>
      </c>
      <c r="R29" s="99">
        <v>1</v>
      </c>
    </row>
    <row r="30" spans="1:18">
      <c r="A30" s="32" t="s">
        <v>9</v>
      </c>
      <c r="B30" s="55">
        <v>1722</v>
      </c>
      <c r="C30" s="55">
        <v>1911</v>
      </c>
      <c r="D30" s="55">
        <v>3636</v>
      </c>
      <c r="E30" s="55">
        <v>2478</v>
      </c>
      <c r="F30" s="55">
        <v>2772</v>
      </c>
      <c r="G30" s="55">
        <v>5253</v>
      </c>
      <c r="H30" s="55">
        <v>2616</v>
      </c>
      <c r="I30" s="55">
        <v>2829</v>
      </c>
      <c r="J30" s="55">
        <v>5442</v>
      </c>
      <c r="K30" s="32"/>
      <c r="L30" s="93">
        <v>3</v>
      </c>
      <c r="M30" s="93">
        <v>3</v>
      </c>
      <c r="N30" s="99">
        <v>6</v>
      </c>
      <c r="O30" s="99"/>
      <c r="P30" s="99">
        <v>1</v>
      </c>
      <c r="Q30" s="99">
        <v>0</v>
      </c>
      <c r="R30" s="99">
        <v>1</v>
      </c>
    </row>
    <row r="31" spans="1:18">
      <c r="A31" s="32" t="s">
        <v>10</v>
      </c>
      <c r="B31" s="55">
        <v>1797</v>
      </c>
      <c r="C31" s="55">
        <v>2199</v>
      </c>
      <c r="D31" s="55">
        <v>3996</v>
      </c>
      <c r="E31" s="55">
        <v>1866</v>
      </c>
      <c r="F31" s="55">
        <v>2349</v>
      </c>
      <c r="G31" s="55">
        <v>4215</v>
      </c>
      <c r="H31" s="55">
        <v>1932</v>
      </c>
      <c r="I31" s="55">
        <v>2448</v>
      </c>
      <c r="J31" s="55">
        <v>4380</v>
      </c>
      <c r="K31" s="32"/>
      <c r="L31" s="93">
        <v>1</v>
      </c>
      <c r="M31" s="93">
        <v>6</v>
      </c>
      <c r="N31" s="99">
        <v>7</v>
      </c>
      <c r="O31" s="99"/>
      <c r="P31" s="99">
        <v>0</v>
      </c>
      <c r="Q31" s="99">
        <v>2</v>
      </c>
      <c r="R31" s="99">
        <v>2</v>
      </c>
    </row>
    <row r="32" spans="1:18">
      <c r="A32" s="32" t="s">
        <v>11</v>
      </c>
      <c r="B32" s="55">
        <v>1842</v>
      </c>
      <c r="C32" s="55">
        <v>2280</v>
      </c>
      <c r="D32" s="55">
        <v>4119</v>
      </c>
      <c r="E32" s="55">
        <v>2271</v>
      </c>
      <c r="F32" s="55">
        <v>2718</v>
      </c>
      <c r="G32" s="55">
        <v>4989</v>
      </c>
      <c r="H32" s="55">
        <v>2043</v>
      </c>
      <c r="I32" s="55">
        <v>2481</v>
      </c>
      <c r="J32" s="55">
        <v>4524</v>
      </c>
      <c r="K32" s="32"/>
      <c r="L32" s="93">
        <v>4</v>
      </c>
      <c r="M32" s="93">
        <v>10</v>
      </c>
      <c r="N32" s="99">
        <v>14</v>
      </c>
      <c r="O32" s="99"/>
      <c r="P32" s="99">
        <v>2</v>
      </c>
      <c r="Q32" s="99">
        <v>4</v>
      </c>
      <c r="R32" s="99">
        <v>6</v>
      </c>
    </row>
    <row r="33" spans="1:20">
      <c r="A33" s="32" t="s">
        <v>12</v>
      </c>
      <c r="B33" s="55">
        <v>1695</v>
      </c>
      <c r="C33" s="55">
        <v>1974</v>
      </c>
      <c r="D33" s="55">
        <v>3669</v>
      </c>
      <c r="E33" s="55">
        <v>2091</v>
      </c>
      <c r="F33" s="55">
        <v>2532</v>
      </c>
      <c r="G33" s="55">
        <v>4626</v>
      </c>
      <c r="H33" s="55">
        <v>1779</v>
      </c>
      <c r="I33" s="55">
        <v>2217</v>
      </c>
      <c r="J33" s="55">
        <v>3999</v>
      </c>
      <c r="K33" s="32"/>
      <c r="L33" s="93">
        <v>7</v>
      </c>
      <c r="M33" s="93">
        <v>8</v>
      </c>
      <c r="N33" s="99">
        <v>15</v>
      </c>
      <c r="O33" s="99"/>
      <c r="P33" s="99">
        <v>5</v>
      </c>
      <c r="Q33" s="99">
        <v>7</v>
      </c>
      <c r="R33" s="99">
        <v>12</v>
      </c>
    </row>
    <row r="34" spans="1:20">
      <c r="A34" s="32" t="s">
        <v>13</v>
      </c>
      <c r="B34" s="55">
        <v>1596</v>
      </c>
      <c r="C34" s="55">
        <v>1947</v>
      </c>
      <c r="D34" s="55">
        <v>3546</v>
      </c>
      <c r="E34" s="55">
        <v>1782</v>
      </c>
      <c r="F34" s="55">
        <v>2043</v>
      </c>
      <c r="G34" s="55">
        <v>3825</v>
      </c>
      <c r="H34" s="55">
        <v>2328</v>
      </c>
      <c r="I34" s="55">
        <v>2724</v>
      </c>
      <c r="J34" s="55">
        <v>5049</v>
      </c>
      <c r="K34" s="32"/>
      <c r="L34" s="93">
        <v>6</v>
      </c>
      <c r="M34" s="93">
        <v>6</v>
      </c>
      <c r="N34" s="99">
        <v>12</v>
      </c>
      <c r="O34" s="99"/>
      <c r="P34" s="99">
        <v>4</v>
      </c>
      <c r="Q34" s="99">
        <v>4</v>
      </c>
      <c r="R34" s="99">
        <v>8</v>
      </c>
    </row>
    <row r="35" spans="1:20">
      <c r="A35" s="32" t="s">
        <v>14</v>
      </c>
      <c r="B35" s="55">
        <v>1632</v>
      </c>
      <c r="C35" s="55">
        <v>2046</v>
      </c>
      <c r="D35" s="55">
        <v>3678</v>
      </c>
      <c r="E35" s="55">
        <v>1689</v>
      </c>
      <c r="F35" s="55">
        <v>1932</v>
      </c>
      <c r="G35" s="55">
        <v>3621</v>
      </c>
      <c r="H35" s="55">
        <v>1590</v>
      </c>
      <c r="I35" s="55">
        <v>1869</v>
      </c>
      <c r="J35" s="55">
        <v>3462</v>
      </c>
      <c r="K35" s="32"/>
      <c r="L35" s="93">
        <v>6</v>
      </c>
      <c r="M35" s="93">
        <v>9</v>
      </c>
      <c r="N35" s="99">
        <v>15</v>
      </c>
      <c r="O35" s="99"/>
      <c r="P35" s="99">
        <v>4</v>
      </c>
      <c r="Q35" s="99">
        <v>2</v>
      </c>
      <c r="R35" s="99">
        <v>6</v>
      </c>
    </row>
    <row r="36" spans="1:20">
      <c r="A36" s="32" t="s">
        <v>15</v>
      </c>
      <c r="B36" s="55">
        <v>1494</v>
      </c>
      <c r="C36" s="55">
        <v>1815</v>
      </c>
      <c r="D36" s="55">
        <v>3309</v>
      </c>
      <c r="E36" s="55">
        <v>1614</v>
      </c>
      <c r="F36" s="55">
        <v>1992</v>
      </c>
      <c r="G36" s="55">
        <v>3606</v>
      </c>
      <c r="H36" s="55">
        <v>1593</v>
      </c>
      <c r="I36" s="55">
        <v>1788</v>
      </c>
      <c r="J36" s="55">
        <v>3381</v>
      </c>
      <c r="K36" s="32"/>
      <c r="L36" s="93">
        <v>2</v>
      </c>
      <c r="M36" s="93">
        <v>4</v>
      </c>
      <c r="N36" s="99">
        <v>6</v>
      </c>
      <c r="O36" s="99"/>
      <c r="P36" s="99">
        <v>3</v>
      </c>
      <c r="Q36" s="99">
        <v>5</v>
      </c>
      <c r="R36" s="99">
        <v>8</v>
      </c>
    </row>
    <row r="37" spans="1:20">
      <c r="A37" s="32" t="s">
        <v>16</v>
      </c>
      <c r="B37" s="55">
        <v>1260</v>
      </c>
      <c r="C37" s="55">
        <v>1545</v>
      </c>
      <c r="D37" s="55">
        <v>2808</v>
      </c>
      <c r="E37" s="55">
        <v>1437</v>
      </c>
      <c r="F37" s="55">
        <v>1758</v>
      </c>
      <c r="G37" s="55">
        <v>3198</v>
      </c>
      <c r="H37" s="55">
        <v>1413</v>
      </c>
      <c r="I37" s="55">
        <v>1752</v>
      </c>
      <c r="J37" s="55">
        <v>3165</v>
      </c>
      <c r="K37" s="32"/>
      <c r="L37" s="93">
        <v>7</v>
      </c>
      <c r="M37" s="93">
        <v>12</v>
      </c>
      <c r="N37" s="99">
        <v>19</v>
      </c>
      <c r="O37" s="99"/>
      <c r="P37" s="99">
        <v>8</v>
      </c>
      <c r="Q37" s="99">
        <v>9</v>
      </c>
      <c r="R37" s="99">
        <v>17</v>
      </c>
    </row>
    <row r="38" spans="1:20">
      <c r="A38" s="32" t="s">
        <v>17</v>
      </c>
      <c r="B38" s="55">
        <v>984</v>
      </c>
      <c r="C38" s="55">
        <v>1146</v>
      </c>
      <c r="D38" s="55">
        <v>2130</v>
      </c>
      <c r="E38" s="55">
        <v>1212</v>
      </c>
      <c r="F38" s="55">
        <v>1497</v>
      </c>
      <c r="G38" s="55">
        <v>2706</v>
      </c>
      <c r="H38" s="55">
        <v>1374</v>
      </c>
      <c r="I38" s="55">
        <v>1707</v>
      </c>
      <c r="J38" s="55">
        <v>3081</v>
      </c>
      <c r="K38" s="32"/>
      <c r="L38" s="93">
        <v>3</v>
      </c>
      <c r="M38" s="93">
        <v>5</v>
      </c>
      <c r="N38" s="99">
        <v>8</v>
      </c>
      <c r="O38" s="99"/>
      <c r="P38" s="99">
        <v>2</v>
      </c>
      <c r="Q38" s="99">
        <v>4</v>
      </c>
      <c r="R38" s="99">
        <v>6</v>
      </c>
    </row>
    <row r="39" spans="1:20">
      <c r="A39" s="32" t="s">
        <v>18</v>
      </c>
      <c r="B39" s="55">
        <v>723</v>
      </c>
      <c r="C39" s="55">
        <v>909</v>
      </c>
      <c r="D39" s="55">
        <v>1632</v>
      </c>
      <c r="E39" s="55">
        <v>933</v>
      </c>
      <c r="F39" s="55">
        <v>1098</v>
      </c>
      <c r="G39" s="55">
        <v>2031</v>
      </c>
      <c r="H39" s="55">
        <v>1182</v>
      </c>
      <c r="I39" s="55">
        <v>1611</v>
      </c>
      <c r="J39" s="55">
        <v>2793</v>
      </c>
      <c r="K39" s="32"/>
      <c r="L39" s="99">
        <v>0</v>
      </c>
      <c r="M39" s="93">
        <v>3</v>
      </c>
      <c r="N39" s="99">
        <v>3</v>
      </c>
      <c r="O39" s="99"/>
      <c r="P39" s="99">
        <v>1</v>
      </c>
      <c r="Q39" s="99">
        <v>2</v>
      </c>
      <c r="R39" s="99">
        <v>3</v>
      </c>
    </row>
    <row r="40" spans="1:20">
      <c r="A40" s="32" t="s">
        <v>19</v>
      </c>
      <c r="B40" s="55">
        <v>681</v>
      </c>
      <c r="C40" s="55">
        <v>930</v>
      </c>
      <c r="D40" s="55">
        <v>1614</v>
      </c>
      <c r="E40" s="55">
        <v>618</v>
      </c>
      <c r="F40" s="55">
        <v>825</v>
      </c>
      <c r="G40" s="55">
        <v>1443</v>
      </c>
      <c r="H40" s="55">
        <v>924</v>
      </c>
      <c r="I40" s="55">
        <v>1095</v>
      </c>
      <c r="J40" s="55">
        <v>2019</v>
      </c>
      <c r="K40" s="32"/>
      <c r="L40" s="93">
        <v>2</v>
      </c>
      <c r="M40" s="93">
        <v>1</v>
      </c>
      <c r="N40" s="99">
        <v>3</v>
      </c>
      <c r="O40" s="99"/>
      <c r="P40" s="99">
        <v>2</v>
      </c>
      <c r="Q40" s="99">
        <v>1</v>
      </c>
      <c r="R40" s="99">
        <v>3</v>
      </c>
    </row>
    <row r="41" spans="1:20">
      <c r="A41" s="32" t="s">
        <v>20</v>
      </c>
      <c r="B41" s="55">
        <v>414</v>
      </c>
      <c r="C41" s="55">
        <v>660</v>
      </c>
      <c r="D41" s="55">
        <v>1074</v>
      </c>
      <c r="E41" s="55">
        <v>546</v>
      </c>
      <c r="F41" s="55">
        <v>807</v>
      </c>
      <c r="G41" s="55">
        <v>1350</v>
      </c>
      <c r="H41" s="55">
        <v>591</v>
      </c>
      <c r="I41" s="55">
        <v>798</v>
      </c>
      <c r="J41" s="55">
        <v>1389</v>
      </c>
      <c r="K41" s="32"/>
      <c r="L41" s="93">
        <v>2</v>
      </c>
      <c r="M41" s="93">
        <v>2</v>
      </c>
      <c r="N41" s="99">
        <v>4</v>
      </c>
      <c r="O41" s="99"/>
      <c r="P41" s="99">
        <v>1</v>
      </c>
      <c r="Q41" s="99">
        <v>1</v>
      </c>
      <c r="R41" s="99">
        <v>2</v>
      </c>
    </row>
    <row r="42" spans="1:20">
      <c r="A42" s="32" t="s">
        <v>21</v>
      </c>
      <c r="B42" s="55">
        <v>276</v>
      </c>
      <c r="C42" s="55">
        <v>483</v>
      </c>
      <c r="D42" s="55">
        <v>759</v>
      </c>
      <c r="E42" s="55">
        <v>288</v>
      </c>
      <c r="F42" s="55">
        <v>513</v>
      </c>
      <c r="G42" s="55">
        <v>804</v>
      </c>
      <c r="H42" s="55">
        <v>390</v>
      </c>
      <c r="I42" s="55">
        <v>645</v>
      </c>
      <c r="J42" s="55">
        <v>1035</v>
      </c>
      <c r="K42" s="32"/>
      <c r="L42" s="99">
        <v>0</v>
      </c>
      <c r="M42" s="99">
        <v>0</v>
      </c>
      <c r="N42" s="99">
        <v>0</v>
      </c>
      <c r="O42" s="99"/>
      <c r="P42" s="99">
        <v>0</v>
      </c>
      <c r="Q42" s="99">
        <v>1</v>
      </c>
      <c r="R42" s="99">
        <v>1</v>
      </c>
    </row>
    <row r="43" spans="1:20">
      <c r="A43" s="32" t="s">
        <v>2</v>
      </c>
      <c r="B43" s="55">
        <v>201</v>
      </c>
      <c r="C43" s="55">
        <v>525</v>
      </c>
      <c r="D43" s="55">
        <v>729</v>
      </c>
      <c r="E43" s="55">
        <v>237</v>
      </c>
      <c r="F43" s="55">
        <v>504</v>
      </c>
      <c r="G43" s="55">
        <v>744</v>
      </c>
      <c r="H43" s="55">
        <v>270</v>
      </c>
      <c r="I43" s="55">
        <v>612</v>
      </c>
      <c r="J43" s="55">
        <v>885</v>
      </c>
      <c r="K43" s="32"/>
      <c r="L43" s="99">
        <v>0</v>
      </c>
      <c r="M43" s="93">
        <v>1</v>
      </c>
      <c r="N43" s="93">
        <v>1</v>
      </c>
      <c r="O43" s="93"/>
      <c r="P43" s="99">
        <v>0</v>
      </c>
      <c r="Q43" s="99">
        <v>0</v>
      </c>
      <c r="R43" s="99">
        <v>0</v>
      </c>
    </row>
    <row r="44" spans="1:20">
      <c r="A44" s="61" t="s">
        <v>64</v>
      </c>
      <c r="B44" s="55">
        <v>26148</v>
      </c>
      <c r="C44" s="55">
        <v>30111</v>
      </c>
      <c r="D44" s="55">
        <v>56259</v>
      </c>
      <c r="E44" s="55">
        <v>29355</v>
      </c>
      <c r="F44" s="55">
        <v>33387</v>
      </c>
      <c r="G44" s="55">
        <v>62742</v>
      </c>
      <c r="H44" s="55">
        <v>29175</v>
      </c>
      <c r="I44" s="55">
        <v>33537</v>
      </c>
      <c r="J44" s="55">
        <v>62712</v>
      </c>
      <c r="K44" s="61"/>
      <c r="L44" s="93">
        <v>43</v>
      </c>
      <c r="M44" s="93">
        <f>SUM(M29:M43)</f>
        <v>71</v>
      </c>
      <c r="N44" s="99">
        <f>SUM(L44:M44)</f>
        <v>114</v>
      </c>
      <c r="O44" s="99"/>
      <c r="P44" s="93">
        <f>SUM(P28:P43)</f>
        <v>34</v>
      </c>
      <c r="Q44" s="93">
        <v>42</v>
      </c>
      <c r="R44" s="99">
        <v>76</v>
      </c>
    </row>
    <row r="45" spans="1:20">
      <c r="A45" s="33"/>
      <c r="B45" s="58"/>
      <c r="C45" s="58"/>
      <c r="D45" s="58"/>
      <c r="E45" s="58"/>
      <c r="F45" s="58"/>
      <c r="G45" s="58"/>
      <c r="H45" s="58"/>
      <c r="I45" s="58"/>
      <c r="J45" s="58"/>
      <c r="K45" s="33"/>
      <c r="L45" s="102"/>
      <c r="M45" s="102"/>
      <c r="N45" s="102"/>
      <c r="O45" s="102"/>
      <c r="P45" s="102"/>
      <c r="Q45" s="102"/>
      <c r="R45" s="102"/>
    </row>
    <row r="46" spans="1:20">
      <c r="A46" s="31" t="s">
        <v>59</v>
      </c>
      <c r="B46" s="59"/>
      <c r="C46" s="59"/>
      <c r="D46" s="59"/>
      <c r="E46" s="59"/>
      <c r="F46" s="59"/>
      <c r="G46" s="59"/>
      <c r="H46" s="62"/>
      <c r="I46" s="62"/>
      <c r="J46" s="62"/>
      <c r="K46" s="31"/>
      <c r="L46" s="99"/>
      <c r="M46" s="99"/>
      <c r="N46" s="99"/>
      <c r="O46" s="99"/>
      <c r="P46" s="99"/>
      <c r="Q46" s="99"/>
      <c r="R46" s="99"/>
      <c r="S46" s="1"/>
      <c r="T46" s="1"/>
    </row>
    <row r="47" spans="1:20">
      <c r="A47" s="32" t="s">
        <v>5</v>
      </c>
      <c r="B47" s="55">
        <v>1047</v>
      </c>
      <c r="C47" s="55">
        <v>975</v>
      </c>
      <c r="D47" s="55">
        <v>2022</v>
      </c>
      <c r="E47" s="55">
        <v>1026</v>
      </c>
      <c r="F47" s="55">
        <v>990</v>
      </c>
      <c r="G47" s="55">
        <v>2016</v>
      </c>
      <c r="H47" s="55">
        <v>843</v>
      </c>
      <c r="I47" s="55">
        <v>765</v>
      </c>
      <c r="J47" s="55">
        <v>1605</v>
      </c>
      <c r="K47" s="32"/>
      <c r="L47" s="99"/>
      <c r="M47" s="99"/>
      <c r="N47" s="99"/>
      <c r="O47" s="99"/>
      <c r="P47" s="99"/>
      <c r="Q47" s="99"/>
      <c r="R47" s="99"/>
      <c r="S47" s="1"/>
      <c r="T47" s="1"/>
    </row>
    <row r="48" spans="1:20">
      <c r="A48" s="32" t="s">
        <v>6</v>
      </c>
      <c r="B48" s="55">
        <v>2148</v>
      </c>
      <c r="C48" s="55">
        <v>1980</v>
      </c>
      <c r="D48" s="55">
        <v>4128</v>
      </c>
      <c r="E48" s="55">
        <v>2301</v>
      </c>
      <c r="F48" s="55">
        <v>2217</v>
      </c>
      <c r="G48" s="55">
        <v>4518</v>
      </c>
      <c r="H48" s="55">
        <v>2310</v>
      </c>
      <c r="I48" s="55">
        <v>2091</v>
      </c>
      <c r="J48" s="55">
        <v>4398</v>
      </c>
      <c r="K48" s="32"/>
      <c r="L48" s="99"/>
      <c r="M48" s="99"/>
      <c r="N48" s="99"/>
      <c r="O48" s="99"/>
      <c r="P48" s="99"/>
      <c r="Q48" s="99"/>
      <c r="R48" s="99"/>
      <c r="S48" s="1"/>
      <c r="T48" s="1"/>
    </row>
    <row r="49" spans="1:20">
      <c r="A49" s="32" t="s">
        <v>7</v>
      </c>
      <c r="B49" s="55">
        <v>2451</v>
      </c>
      <c r="C49" s="55">
        <v>2370</v>
      </c>
      <c r="D49" s="55">
        <v>4821</v>
      </c>
      <c r="E49" s="55">
        <v>3381</v>
      </c>
      <c r="F49" s="55">
        <v>3354</v>
      </c>
      <c r="G49" s="55">
        <v>6735</v>
      </c>
      <c r="H49" s="55">
        <v>3252</v>
      </c>
      <c r="I49" s="55">
        <v>3099</v>
      </c>
      <c r="J49" s="55">
        <v>6354</v>
      </c>
      <c r="K49" s="32"/>
      <c r="L49" s="99"/>
      <c r="M49" s="99"/>
      <c r="N49" s="99"/>
      <c r="O49" s="99"/>
      <c r="P49" s="99"/>
      <c r="Q49" s="99"/>
      <c r="R49" s="99"/>
      <c r="S49" s="1"/>
      <c r="T49" s="1"/>
    </row>
    <row r="50" spans="1:20">
      <c r="A50" s="32" t="s">
        <v>8</v>
      </c>
      <c r="B50" s="55">
        <v>3966</v>
      </c>
      <c r="C50" s="55">
        <v>4221</v>
      </c>
      <c r="D50" s="55">
        <v>8190</v>
      </c>
      <c r="E50" s="55">
        <v>3741</v>
      </c>
      <c r="F50" s="55">
        <v>3642</v>
      </c>
      <c r="G50" s="55">
        <v>7383</v>
      </c>
      <c r="H50" s="55">
        <v>4668</v>
      </c>
      <c r="I50" s="55">
        <v>4695</v>
      </c>
      <c r="J50" s="55">
        <v>9366</v>
      </c>
      <c r="K50" s="32"/>
      <c r="L50" s="99">
        <v>2</v>
      </c>
      <c r="M50" s="99">
        <v>1</v>
      </c>
      <c r="N50" s="99">
        <v>3</v>
      </c>
      <c r="O50" s="99"/>
      <c r="P50" s="99">
        <v>1</v>
      </c>
      <c r="Q50" s="99">
        <v>0</v>
      </c>
      <c r="R50" s="99">
        <v>1</v>
      </c>
      <c r="S50" s="1"/>
      <c r="T50" s="1"/>
    </row>
    <row r="51" spans="1:20">
      <c r="A51" s="32" t="s">
        <v>9</v>
      </c>
      <c r="B51" s="55">
        <v>4287</v>
      </c>
      <c r="C51" s="55">
        <v>4971</v>
      </c>
      <c r="D51" s="55">
        <v>9258</v>
      </c>
      <c r="E51" s="55">
        <v>5028</v>
      </c>
      <c r="F51" s="55">
        <v>5733</v>
      </c>
      <c r="G51" s="55">
        <v>10761</v>
      </c>
      <c r="H51" s="55">
        <v>4581</v>
      </c>
      <c r="I51" s="55">
        <v>4893</v>
      </c>
      <c r="J51" s="55">
        <v>9471</v>
      </c>
      <c r="K51" s="32"/>
      <c r="L51" s="99">
        <v>4</v>
      </c>
      <c r="M51" s="99">
        <v>4</v>
      </c>
      <c r="N51" s="99">
        <v>8</v>
      </c>
      <c r="O51" s="99"/>
      <c r="P51" s="99">
        <v>0</v>
      </c>
      <c r="Q51" s="99">
        <v>2</v>
      </c>
      <c r="R51" s="99">
        <v>2</v>
      </c>
      <c r="S51" s="1"/>
      <c r="T51" s="1"/>
    </row>
    <row r="52" spans="1:20">
      <c r="A52" s="32" t="s">
        <v>10</v>
      </c>
      <c r="B52" s="55">
        <v>5175</v>
      </c>
      <c r="C52" s="55">
        <v>5682</v>
      </c>
      <c r="D52" s="55">
        <v>10857</v>
      </c>
      <c r="E52" s="55">
        <v>5439</v>
      </c>
      <c r="F52" s="55">
        <v>6006</v>
      </c>
      <c r="G52" s="55">
        <v>11448</v>
      </c>
      <c r="H52" s="55">
        <v>6099</v>
      </c>
      <c r="I52" s="55">
        <v>6594</v>
      </c>
      <c r="J52" s="55">
        <v>12690</v>
      </c>
      <c r="K52" s="32"/>
      <c r="L52" s="99">
        <v>4</v>
      </c>
      <c r="M52" s="99">
        <v>4</v>
      </c>
      <c r="N52" s="99">
        <v>8</v>
      </c>
      <c r="O52" s="99"/>
      <c r="P52" s="99">
        <v>1</v>
      </c>
      <c r="Q52" s="99">
        <v>1</v>
      </c>
      <c r="R52" s="99">
        <v>2</v>
      </c>
      <c r="S52" s="1"/>
      <c r="T52" s="1"/>
    </row>
    <row r="53" spans="1:20">
      <c r="A53" s="32" t="s">
        <v>11</v>
      </c>
      <c r="B53" s="55">
        <v>6255</v>
      </c>
      <c r="C53" s="55">
        <v>7185</v>
      </c>
      <c r="D53" s="55">
        <v>13440</v>
      </c>
      <c r="E53" s="55">
        <v>6168</v>
      </c>
      <c r="F53" s="55">
        <v>6663</v>
      </c>
      <c r="G53" s="55">
        <v>12831</v>
      </c>
      <c r="H53" s="55">
        <v>6795</v>
      </c>
      <c r="I53" s="55">
        <v>7308</v>
      </c>
      <c r="J53" s="55">
        <v>14103</v>
      </c>
      <c r="K53" s="32"/>
      <c r="L53" s="99">
        <v>7</v>
      </c>
      <c r="M53" s="99">
        <v>11</v>
      </c>
      <c r="N53" s="99">
        <v>18</v>
      </c>
      <c r="O53" s="99"/>
      <c r="P53" s="99">
        <v>0</v>
      </c>
      <c r="Q53" s="99">
        <v>4</v>
      </c>
      <c r="R53" s="99">
        <v>4</v>
      </c>
      <c r="S53" s="1"/>
      <c r="T53" s="1"/>
    </row>
    <row r="54" spans="1:20">
      <c r="A54" s="32" t="s">
        <v>12</v>
      </c>
      <c r="B54" s="55">
        <v>6537</v>
      </c>
      <c r="C54" s="55">
        <v>7053</v>
      </c>
      <c r="D54" s="55">
        <v>13593</v>
      </c>
      <c r="E54" s="55">
        <v>7032</v>
      </c>
      <c r="F54" s="55">
        <v>7731</v>
      </c>
      <c r="G54" s="55">
        <v>14763</v>
      </c>
      <c r="H54" s="55">
        <v>6453</v>
      </c>
      <c r="I54" s="55">
        <v>6987</v>
      </c>
      <c r="J54" s="55">
        <v>13440</v>
      </c>
      <c r="K54" s="32"/>
      <c r="L54" s="99">
        <v>10</v>
      </c>
      <c r="M54" s="99">
        <v>10</v>
      </c>
      <c r="N54" s="99">
        <v>20</v>
      </c>
      <c r="O54" s="99"/>
      <c r="P54" s="99">
        <v>2</v>
      </c>
      <c r="Q54" s="99">
        <v>4</v>
      </c>
      <c r="R54" s="99">
        <v>6</v>
      </c>
      <c r="S54" s="1"/>
      <c r="T54" s="1"/>
    </row>
    <row r="55" spans="1:20">
      <c r="A55" s="32" t="s">
        <v>13</v>
      </c>
      <c r="B55" s="55">
        <v>5877</v>
      </c>
      <c r="C55" s="55">
        <v>6315</v>
      </c>
      <c r="D55" s="55">
        <v>12189</v>
      </c>
      <c r="E55" s="55">
        <v>7191</v>
      </c>
      <c r="F55" s="55">
        <v>7533</v>
      </c>
      <c r="G55" s="55">
        <v>14721</v>
      </c>
      <c r="H55" s="55">
        <v>7083</v>
      </c>
      <c r="I55" s="55">
        <v>7605</v>
      </c>
      <c r="J55" s="55">
        <v>14688</v>
      </c>
      <c r="K55" s="32"/>
      <c r="L55" s="99">
        <v>11</v>
      </c>
      <c r="M55" s="99">
        <v>12</v>
      </c>
      <c r="N55" s="99">
        <v>23</v>
      </c>
      <c r="O55" s="99"/>
      <c r="P55" s="99">
        <v>7</v>
      </c>
      <c r="Q55" s="99">
        <v>5</v>
      </c>
      <c r="R55" s="99">
        <v>12</v>
      </c>
      <c r="S55" s="1"/>
      <c r="T55" s="1"/>
    </row>
    <row r="56" spans="1:20">
      <c r="A56" s="32" t="s">
        <v>14</v>
      </c>
      <c r="B56" s="55">
        <v>5178</v>
      </c>
      <c r="C56" s="55">
        <v>5247</v>
      </c>
      <c r="D56" s="55">
        <v>10425</v>
      </c>
      <c r="E56" s="55">
        <v>6315</v>
      </c>
      <c r="F56" s="55">
        <v>6555</v>
      </c>
      <c r="G56" s="55">
        <v>12873</v>
      </c>
      <c r="H56" s="55">
        <v>7143</v>
      </c>
      <c r="I56" s="55">
        <v>7671</v>
      </c>
      <c r="J56" s="55">
        <v>14814</v>
      </c>
      <c r="K56" s="32"/>
      <c r="L56" s="99">
        <v>14</v>
      </c>
      <c r="M56" s="99">
        <v>11</v>
      </c>
      <c r="N56" s="99">
        <v>25</v>
      </c>
      <c r="O56" s="99"/>
      <c r="P56" s="99">
        <v>6</v>
      </c>
      <c r="Q56" s="99">
        <v>6</v>
      </c>
      <c r="R56" s="99">
        <v>12</v>
      </c>
      <c r="S56" s="1"/>
      <c r="T56" s="1"/>
    </row>
    <row r="57" spans="1:20">
      <c r="A57" s="32" t="s">
        <v>15</v>
      </c>
      <c r="B57" s="55">
        <v>4281</v>
      </c>
      <c r="C57" s="55">
        <v>4413</v>
      </c>
      <c r="D57" s="55">
        <v>8691</v>
      </c>
      <c r="E57" s="55">
        <v>5355</v>
      </c>
      <c r="F57" s="55">
        <v>5433</v>
      </c>
      <c r="G57" s="55">
        <v>10788</v>
      </c>
      <c r="H57" s="55">
        <v>6477</v>
      </c>
      <c r="I57" s="55">
        <v>6957</v>
      </c>
      <c r="J57" s="55">
        <v>13434</v>
      </c>
      <c r="K57" s="32"/>
      <c r="L57" s="99">
        <v>11</v>
      </c>
      <c r="M57" s="99">
        <v>12</v>
      </c>
      <c r="N57" s="99">
        <v>23</v>
      </c>
      <c r="O57" s="99"/>
      <c r="P57" s="99">
        <v>9</v>
      </c>
      <c r="Q57" s="99">
        <v>9</v>
      </c>
      <c r="R57" s="99">
        <v>18</v>
      </c>
      <c r="S57" s="1"/>
      <c r="T57" s="1"/>
    </row>
    <row r="58" spans="1:20">
      <c r="A58" s="32" t="s">
        <v>16</v>
      </c>
      <c r="B58" s="55">
        <v>3156</v>
      </c>
      <c r="C58" s="55">
        <v>3369</v>
      </c>
      <c r="D58" s="55">
        <v>6528</v>
      </c>
      <c r="E58" s="55">
        <v>4206</v>
      </c>
      <c r="F58" s="55">
        <v>4440</v>
      </c>
      <c r="G58" s="55">
        <v>8646</v>
      </c>
      <c r="H58" s="55">
        <v>5310</v>
      </c>
      <c r="I58" s="55">
        <v>5685</v>
      </c>
      <c r="J58" s="55">
        <v>10995</v>
      </c>
      <c r="K58" s="32"/>
      <c r="L58" s="99">
        <v>16</v>
      </c>
      <c r="M58" s="99">
        <v>7</v>
      </c>
      <c r="N58" s="99">
        <v>23</v>
      </c>
      <c r="O58" s="99"/>
      <c r="P58" s="99">
        <v>12</v>
      </c>
      <c r="Q58" s="99">
        <v>4</v>
      </c>
      <c r="R58" s="99">
        <v>16</v>
      </c>
      <c r="S58" s="1"/>
      <c r="T58" s="1"/>
    </row>
    <row r="59" spans="1:20">
      <c r="A59" s="32" t="s">
        <v>17</v>
      </c>
      <c r="B59" s="55">
        <v>2433</v>
      </c>
      <c r="C59" s="55">
        <v>2709</v>
      </c>
      <c r="D59" s="55">
        <v>5142</v>
      </c>
      <c r="E59" s="55">
        <v>3213</v>
      </c>
      <c r="F59" s="55">
        <v>3477</v>
      </c>
      <c r="G59" s="55">
        <v>6690</v>
      </c>
      <c r="H59" s="55">
        <v>4467</v>
      </c>
      <c r="I59" s="55">
        <v>4785</v>
      </c>
      <c r="J59" s="55">
        <v>9252</v>
      </c>
      <c r="K59" s="32"/>
      <c r="L59" s="99">
        <v>6</v>
      </c>
      <c r="M59" s="99">
        <v>5</v>
      </c>
      <c r="N59" s="99">
        <v>11</v>
      </c>
      <c r="O59" s="99"/>
      <c r="P59" s="99">
        <v>3</v>
      </c>
      <c r="Q59" s="99">
        <v>2</v>
      </c>
      <c r="R59" s="99">
        <v>5</v>
      </c>
      <c r="S59" s="1"/>
      <c r="T59" s="1"/>
    </row>
    <row r="60" spans="1:20">
      <c r="A60" s="32" t="s">
        <v>18</v>
      </c>
      <c r="B60" s="55">
        <v>1626</v>
      </c>
      <c r="C60" s="55">
        <v>1965</v>
      </c>
      <c r="D60" s="55">
        <v>3588</v>
      </c>
      <c r="E60" s="55">
        <v>2346</v>
      </c>
      <c r="F60" s="55">
        <v>2634</v>
      </c>
      <c r="G60" s="55">
        <v>4980</v>
      </c>
      <c r="H60" s="55">
        <v>3228</v>
      </c>
      <c r="I60" s="55">
        <v>3531</v>
      </c>
      <c r="J60" s="55">
        <v>6759</v>
      </c>
      <c r="K60" s="32"/>
      <c r="L60" s="99">
        <v>5</v>
      </c>
      <c r="M60" s="99">
        <v>5</v>
      </c>
      <c r="N60" s="99">
        <v>10</v>
      </c>
      <c r="O60" s="99"/>
      <c r="P60" s="99">
        <v>4</v>
      </c>
      <c r="Q60" s="99">
        <v>3</v>
      </c>
      <c r="R60" s="99">
        <v>7</v>
      </c>
      <c r="S60" s="1"/>
      <c r="T60" s="1"/>
    </row>
    <row r="61" spans="1:20">
      <c r="A61" s="32" t="s">
        <v>19</v>
      </c>
      <c r="B61" s="55">
        <v>1107</v>
      </c>
      <c r="C61" s="55">
        <v>1440</v>
      </c>
      <c r="D61" s="55">
        <v>2550</v>
      </c>
      <c r="E61" s="55">
        <v>1386</v>
      </c>
      <c r="F61" s="55">
        <v>1776</v>
      </c>
      <c r="G61" s="55">
        <v>3162</v>
      </c>
      <c r="H61" s="55">
        <v>2193</v>
      </c>
      <c r="I61" s="55">
        <v>2559</v>
      </c>
      <c r="J61" s="55">
        <v>4755</v>
      </c>
      <c r="K61" s="32"/>
      <c r="L61" s="99">
        <v>1</v>
      </c>
      <c r="M61" s="99">
        <v>1</v>
      </c>
      <c r="N61" s="99">
        <v>2</v>
      </c>
      <c r="O61" s="99"/>
      <c r="P61" s="99">
        <v>2</v>
      </c>
      <c r="Q61" s="99">
        <v>3</v>
      </c>
      <c r="R61" s="99">
        <v>5</v>
      </c>
      <c r="S61" s="1"/>
      <c r="T61" s="1"/>
    </row>
    <row r="62" spans="1:20">
      <c r="A62" s="32" t="s">
        <v>20</v>
      </c>
      <c r="B62" s="55">
        <v>621</v>
      </c>
      <c r="C62" s="55">
        <v>876</v>
      </c>
      <c r="D62" s="55">
        <v>1494</v>
      </c>
      <c r="E62" s="55">
        <v>834</v>
      </c>
      <c r="F62" s="55">
        <v>1134</v>
      </c>
      <c r="G62" s="55">
        <v>1968</v>
      </c>
      <c r="H62" s="55">
        <v>1224</v>
      </c>
      <c r="I62" s="55">
        <v>1656</v>
      </c>
      <c r="J62" s="55">
        <v>2880</v>
      </c>
      <c r="K62" s="32"/>
      <c r="L62" s="99">
        <v>0</v>
      </c>
      <c r="M62" s="99">
        <v>1</v>
      </c>
      <c r="N62" s="99">
        <v>1</v>
      </c>
      <c r="O62" s="99"/>
      <c r="P62" s="99">
        <v>0</v>
      </c>
      <c r="Q62" s="99">
        <v>1</v>
      </c>
      <c r="R62" s="99">
        <v>1</v>
      </c>
      <c r="S62" s="1"/>
      <c r="T62" s="1"/>
    </row>
    <row r="63" spans="1:20">
      <c r="A63" s="32" t="s">
        <v>21</v>
      </c>
      <c r="B63" s="55">
        <v>234</v>
      </c>
      <c r="C63" s="55">
        <v>468</v>
      </c>
      <c r="D63" s="55">
        <v>705</v>
      </c>
      <c r="E63" s="55">
        <v>393</v>
      </c>
      <c r="F63" s="55">
        <v>648</v>
      </c>
      <c r="G63" s="55">
        <v>1038</v>
      </c>
      <c r="H63" s="55">
        <v>609</v>
      </c>
      <c r="I63" s="55">
        <v>978</v>
      </c>
      <c r="J63" s="55">
        <v>1587</v>
      </c>
      <c r="K63" s="32"/>
      <c r="L63" s="99">
        <v>0</v>
      </c>
      <c r="M63" s="99">
        <v>1</v>
      </c>
      <c r="N63" s="99">
        <v>1</v>
      </c>
      <c r="O63" s="99"/>
      <c r="P63" s="99">
        <v>0</v>
      </c>
      <c r="Q63" s="99">
        <v>1</v>
      </c>
      <c r="R63" s="99">
        <v>1</v>
      </c>
      <c r="S63" s="1"/>
      <c r="T63" s="1"/>
    </row>
    <row r="64" spans="1:20">
      <c r="A64" s="32" t="s">
        <v>2</v>
      </c>
      <c r="B64" s="55">
        <v>105</v>
      </c>
      <c r="C64" s="55">
        <v>258</v>
      </c>
      <c r="D64" s="55">
        <v>360</v>
      </c>
      <c r="E64" s="55">
        <v>147</v>
      </c>
      <c r="F64" s="55">
        <v>384</v>
      </c>
      <c r="G64" s="55">
        <v>531</v>
      </c>
      <c r="H64" s="55">
        <v>291</v>
      </c>
      <c r="I64" s="55">
        <v>645</v>
      </c>
      <c r="J64" s="55">
        <v>936</v>
      </c>
      <c r="K64" s="32"/>
      <c r="L64" s="99"/>
      <c r="M64" s="99"/>
      <c r="N64" s="99"/>
      <c r="O64" s="99"/>
      <c r="P64" s="99"/>
      <c r="Q64" s="99"/>
      <c r="R64" s="102"/>
      <c r="S64" s="1"/>
      <c r="T64" s="1"/>
    </row>
    <row r="65" spans="1:20" ht="23.25" customHeight="1">
      <c r="A65" s="61" t="s">
        <v>65</v>
      </c>
      <c r="B65" s="55">
        <v>56490</v>
      </c>
      <c r="C65" s="55">
        <v>61497</v>
      </c>
      <c r="D65" s="55">
        <v>117984</v>
      </c>
      <c r="E65" s="55">
        <v>65496</v>
      </c>
      <c r="F65" s="55">
        <v>70359</v>
      </c>
      <c r="G65" s="55">
        <v>135852</v>
      </c>
      <c r="H65" s="55">
        <v>73023</v>
      </c>
      <c r="I65" s="55">
        <v>78507</v>
      </c>
      <c r="J65" s="55">
        <v>151530</v>
      </c>
      <c r="K65" s="61"/>
      <c r="L65" s="99">
        <f>SUM(L49:L64)</f>
        <v>91</v>
      </c>
      <c r="M65" s="99">
        <f>SUM(M50:M64)</f>
        <v>85</v>
      </c>
      <c r="N65" s="99">
        <f>SUM(L65:M65)</f>
        <v>176</v>
      </c>
      <c r="O65" s="99"/>
      <c r="P65" s="99">
        <f>SUM(P49:P64)</f>
        <v>47</v>
      </c>
      <c r="Q65" s="99">
        <f>SUM(Q48:Q64)</f>
        <v>45</v>
      </c>
      <c r="R65" s="99">
        <v>92</v>
      </c>
      <c r="S65" s="1"/>
      <c r="T65" s="1"/>
    </row>
    <row r="66" spans="1:20" ht="13.5" customHeight="1">
      <c r="A66" s="33"/>
      <c r="B66" s="58"/>
      <c r="C66" s="58"/>
      <c r="D66" s="58"/>
      <c r="E66" s="58"/>
      <c r="F66" s="58"/>
      <c r="G66" s="58"/>
      <c r="H66" s="58"/>
      <c r="I66" s="58"/>
      <c r="J66" s="58"/>
      <c r="K66" s="33"/>
      <c r="L66" s="99"/>
      <c r="M66" s="99"/>
      <c r="N66" s="99"/>
      <c r="O66" s="99"/>
      <c r="P66" s="99"/>
      <c r="Q66" s="99"/>
      <c r="R66" s="99"/>
      <c r="S66" s="1"/>
      <c r="T66" s="1"/>
    </row>
    <row r="67" spans="1:20" ht="15.75" customHeight="1">
      <c r="A67" s="31" t="s">
        <v>26</v>
      </c>
      <c r="B67" s="59"/>
      <c r="C67" s="59"/>
      <c r="D67" s="59"/>
      <c r="E67" s="59"/>
      <c r="F67" s="59"/>
      <c r="G67" s="59"/>
      <c r="H67" s="62"/>
      <c r="I67" s="62"/>
      <c r="J67" s="62"/>
      <c r="K67" s="31"/>
      <c r="L67" s="99"/>
      <c r="M67" s="99"/>
      <c r="N67" s="99"/>
      <c r="O67" s="99"/>
      <c r="P67" s="99"/>
      <c r="Q67" s="99"/>
      <c r="R67" s="99"/>
      <c r="S67" s="1"/>
      <c r="T67" s="1"/>
    </row>
    <row r="68" spans="1:20">
      <c r="A68" s="32" t="s">
        <v>5</v>
      </c>
      <c r="B68" s="55">
        <v>993</v>
      </c>
      <c r="C68" s="55">
        <v>990</v>
      </c>
      <c r="D68" s="55">
        <v>1983</v>
      </c>
      <c r="E68" s="55">
        <v>2163</v>
      </c>
      <c r="F68" s="55">
        <v>1917</v>
      </c>
      <c r="G68" s="55">
        <v>4080</v>
      </c>
      <c r="H68" s="55">
        <v>1470</v>
      </c>
      <c r="I68" s="55">
        <v>1440</v>
      </c>
      <c r="J68" s="55">
        <v>2913</v>
      </c>
      <c r="K68" s="32"/>
      <c r="L68" s="99"/>
      <c r="M68" s="99"/>
      <c r="N68" s="99"/>
      <c r="O68" s="99"/>
      <c r="P68" s="99"/>
      <c r="Q68" s="99"/>
      <c r="R68" s="99"/>
      <c r="S68" s="1"/>
      <c r="T68" s="1"/>
    </row>
    <row r="69" spans="1:20">
      <c r="A69" s="32" t="s">
        <v>6</v>
      </c>
      <c r="B69" s="55">
        <v>2208</v>
      </c>
      <c r="C69" s="55">
        <v>2061</v>
      </c>
      <c r="D69" s="55">
        <v>4269</v>
      </c>
      <c r="E69" s="55">
        <v>3738</v>
      </c>
      <c r="F69" s="55">
        <v>3543</v>
      </c>
      <c r="G69" s="55">
        <v>7278</v>
      </c>
      <c r="H69" s="55">
        <v>3630</v>
      </c>
      <c r="I69" s="55">
        <v>3558</v>
      </c>
      <c r="J69" s="55">
        <v>7185</v>
      </c>
      <c r="K69" s="32"/>
      <c r="L69" s="99"/>
      <c r="M69" s="99"/>
      <c r="N69" s="99"/>
      <c r="O69" s="99"/>
      <c r="P69" s="99"/>
      <c r="Q69" s="99"/>
      <c r="R69" s="99"/>
      <c r="S69" s="1"/>
      <c r="T69" s="1"/>
    </row>
    <row r="70" spans="1:20">
      <c r="A70" s="32" t="s">
        <v>7</v>
      </c>
      <c r="B70" s="55">
        <v>2409</v>
      </c>
      <c r="C70" s="55">
        <v>2220</v>
      </c>
      <c r="D70" s="55">
        <v>4629</v>
      </c>
      <c r="E70" s="55">
        <v>4320</v>
      </c>
      <c r="F70" s="55">
        <v>4089</v>
      </c>
      <c r="G70" s="55">
        <v>8406</v>
      </c>
      <c r="H70" s="55">
        <v>5124</v>
      </c>
      <c r="I70" s="55">
        <v>4899</v>
      </c>
      <c r="J70" s="55">
        <v>10023</v>
      </c>
      <c r="K70" s="32"/>
      <c r="L70" s="99"/>
      <c r="M70" s="99"/>
      <c r="N70" s="99"/>
      <c r="O70" s="99"/>
      <c r="P70" s="99"/>
      <c r="Q70" s="99"/>
      <c r="R70" s="99"/>
      <c r="S70" s="1"/>
      <c r="T70" s="1"/>
    </row>
    <row r="71" spans="1:20">
      <c r="A71" s="32" t="s">
        <v>8</v>
      </c>
      <c r="B71" s="55">
        <v>2349</v>
      </c>
      <c r="C71" s="55">
        <v>2019</v>
      </c>
      <c r="D71" s="55">
        <v>4368</v>
      </c>
      <c r="E71" s="55">
        <v>3360</v>
      </c>
      <c r="F71" s="55">
        <v>3051</v>
      </c>
      <c r="G71" s="55">
        <v>6411</v>
      </c>
      <c r="H71" s="55">
        <v>5259</v>
      </c>
      <c r="I71" s="55">
        <v>4800</v>
      </c>
      <c r="J71" s="55">
        <v>10059</v>
      </c>
      <c r="K71" s="32"/>
      <c r="L71" s="99">
        <v>6</v>
      </c>
      <c r="M71" s="99">
        <v>0</v>
      </c>
      <c r="N71" s="99">
        <v>6</v>
      </c>
      <c r="O71" s="99"/>
      <c r="P71" s="99">
        <v>1</v>
      </c>
      <c r="Q71" s="99">
        <v>1</v>
      </c>
      <c r="R71" s="99">
        <v>2</v>
      </c>
      <c r="S71" s="1"/>
      <c r="T71" s="1"/>
    </row>
    <row r="72" spans="1:20">
      <c r="A72" s="32" t="s">
        <v>9</v>
      </c>
      <c r="B72" s="55">
        <v>2385</v>
      </c>
      <c r="C72" s="55">
        <v>2364</v>
      </c>
      <c r="D72" s="55">
        <v>4746</v>
      </c>
      <c r="E72" s="55">
        <v>2799</v>
      </c>
      <c r="F72" s="55">
        <v>2610</v>
      </c>
      <c r="G72" s="55">
        <v>5412</v>
      </c>
      <c r="H72" s="55">
        <v>4527</v>
      </c>
      <c r="I72" s="55">
        <v>4314</v>
      </c>
      <c r="J72" s="55">
        <v>8844</v>
      </c>
      <c r="K72" s="32"/>
      <c r="L72" s="99">
        <v>1</v>
      </c>
      <c r="M72" s="99">
        <v>9</v>
      </c>
      <c r="N72" s="99">
        <v>10</v>
      </c>
      <c r="O72" s="99"/>
      <c r="P72" s="99">
        <v>2</v>
      </c>
      <c r="Q72" s="99">
        <v>4</v>
      </c>
      <c r="R72" s="99">
        <v>6</v>
      </c>
      <c r="S72" s="1"/>
      <c r="T72" s="1"/>
    </row>
    <row r="73" spans="1:20">
      <c r="A73" s="32" t="s">
        <v>10</v>
      </c>
      <c r="B73" s="55">
        <v>3933</v>
      </c>
      <c r="C73" s="55">
        <v>4380</v>
      </c>
      <c r="D73" s="55">
        <v>8310</v>
      </c>
      <c r="E73" s="55">
        <v>4029</v>
      </c>
      <c r="F73" s="55">
        <v>4362</v>
      </c>
      <c r="G73" s="55">
        <v>8394</v>
      </c>
      <c r="H73" s="55">
        <v>5058</v>
      </c>
      <c r="I73" s="55">
        <v>4887</v>
      </c>
      <c r="J73" s="55">
        <v>9945</v>
      </c>
      <c r="K73" s="32"/>
      <c r="L73" s="99">
        <v>1</v>
      </c>
      <c r="M73" s="99">
        <v>4</v>
      </c>
      <c r="N73" s="99">
        <v>5</v>
      </c>
      <c r="O73" s="99"/>
      <c r="P73" s="99">
        <v>0</v>
      </c>
      <c r="Q73" s="99">
        <v>4</v>
      </c>
      <c r="R73" s="99">
        <v>4</v>
      </c>
      <c r="S73" s="1"/>
      <c r="T73" s="1"/>
    </row>
    <row r="74" spans="1:20">
      <c r="A74" s="32" t="s">
        <v>11</v>
      </c>
      <c r="B74" s="55">
        <v>7224</v>
      </c>
      <c r="C74" s="55">
        <v>7869</v>
      </c>
      <c r="D74" s="55">
        <v>15093</v>
      </c>
      <c r="E74" s="55">
        <v>6903</v>
      </c>
      <c r="F74" s="55">
        <v>7350</v>
      </c>
      <c r="G74" s="55">
        <v>14253</v>
      </c>
      <c r="H74" s="55">
        <v>6000</v>
      </c>
      <c r="I74" s="55">
        <v>6096</v>
      </c>
      <c r="J74" s="55">
        <v>12093</v>
      </c>
      <c r="K74" s="32"/>
      <c r="L74" s="99">
        <v>8</v>
      </c>
      <c r="M74" s="99">
        <v>14</v>
      </c>
      <c r="N74" s="99">
        <v>22</v>
      </c>
      <c r="O74" s="99"/>
      <c r="P74" s="99">
        <v>5</v>
      </c>
      <c r="Q74" s="99">
        <v>8</v>
      </c>
      <c r="R74" s="99">
        <v>13</v>
      </c>
      <c r="S74" s="1"/>
      <c r="T74" s="1"/>
    </row>
    <row r="75" spans="1:20">
      <c r="A75" s="32" t="s">
        <v>12</v>
      </c>
      <c r="B75" s="55">
        <v>9387</v>
      </c>
      <c r="C75" s="55">
        <v>9567</v>
      </c>
      <c r="D75" s="55">
        <v>18951</v>
      </c>
      <c r="E75" s="55">
        <v>10299</v>
      </c>
      <c r="F75" s="55">
        <v>10638</v>
      </c>
      <c r="G75" s="55">
        <v>20940</v>
      </c>
      <c r="H75" s="55">
        <v>7191</v>
      </c>
      <c r="I75" s="55">
        <v>7602</v>
      </c>
      <c r="J75" s="55">
        <v>14790</v>
      </c>
      <c r="K75" s="32"/>
      <c r="L75" s="99">
        <v>15</v>
      </c>
      <c r="M75" s="99">
        <v>32</v>
      </c>
      <c r="N75" s="99">
        <v>47</v>
      </c>
      <c r="O75" s="99"/>
      <c r="P75" s="99">
        <v>10</v>
      </c>
      <c r="Q75" s="99">
        <v>15</v>
      </c>
      <c r="R75" s="99">
        <v>25</v>
      </c>
      <c r="S75" s="1"/>
      <c r="T75" s="1"/>
    </row>
    <row r="76" spans="1:20">
      <c r="A76" s="32" t="s">
        <v>13</v>
      </c>
      <c r="B76" s="55">
        <v>8841</v>
      </c>
      <c r="C76" s="55">
        <v>8547</v>
      </c>
      <c r="D76" s="55">
        <v>17385</v>
      </c>
      <c r="E76" s="55">
        <v>12096</v>
      </c>
      <c r="F76" s="55">
        <v>11904</v>
      </c>
      <c r="G76" s="55">
        <v>23997</v>
      </c>
      <c r="H76" s="55">
        <v>11094</v>
      </c>
      <c r="I76" s="55">
        <v>11565</v>
      </c>
      <c r="J76" s="55">
        <v>22659</v>
      </c>
      <c r="K76" s="32"/>
      <c r="L76" s="99">
        <v>20</v>
      </c>
      <c r="M76" s="99">
        <v>36</v>
      </c>
      <c r="N76" s="99">
        <v>56</v>
      </c>
      <c r="O76" s="99"/>
      <c r="P76" s="99">
        <v>20</v>
      </c>
      <c r="Q76" s="99">
        <v>31</v>
      </c>
      <c r="R76" s="99">
        <v>51</v>
      </c>
      <c r="S76" s="1"/>
      <c r="T76" s="1"/>
    </row>
    <row r="77" spans="1:20">
      <c r="A77" s="32" t="s">
        <v>14</v>
      </c>
      <c r="B77" s="55">
        <v>8769</v>
      </c>
      <c r="C77" s="55">
        <v>8385</v>
      </c>
      <c r="D77" s="55">
        <v>17154</v>
      </c>
      <c r="E77" s="55">
        <v>10374</v>
      </c>
      <c r="F77" s="55">
        <v>9678</v>
      </c>
      <c r="G77" s="55">
        <v>20049</v>
      </c>
      <c r="H77" s="55">
        <v>13275</v>
      </c>
      <c r="I77" s="55">
        <v>12861</v>
      </c>
      <c r="J77" s="55">
        <v>26136</v>
      </c>
      <c r="K77" s="32"/>
      <c r="L77" s="99">
        <v>38</v>
      </c>
      <c r="M77" s="99">
        <v>35</v>
      </c>
      <c r="N77" s="99">
        <v>73</v>
      </c>
      <c r="O77" s="99"/>
      <c r="P77" s="99">
        <v>21</v>
      </c>
      <c r="Q77" s="99">
        <v>20</v>
      </c>
      <c r="R77" s="99">
        <v>41</v>
      </c>
      <c r="S77" s="1"/>
      <c r="T77" s="1"/>
    </row>
    <row r="78" spans="1:20">
      <c r="A78" s="32" t="s">
        <v>15</v>
      </c>
      <c r="B78" s="55">
        <v>11856</v>
      </c>
      <c r="C78" s="55">
        <v>10926</v>
      </c>
      <c r="D78" s="55">
        <v>22782</v>
      </c>
      <c r="E78" s="55">
        <v>9450</v>
      </c>
      <c r="F78" s="55">
        <v>8832</v>
      </c>
      <c r="G78" s="55">
        <v>18282</v>
      </c>
      <c r="H78" s="55">
        <v>11673</v>
      </c>
      <c r="I78" s="55">
        <v>11034</v>
      </c>
      <c r="J78" s="55">
        <v>22710</v>
      </c>
      <c r="K78" s="32"/>
      <c r="L78" s="99">
        <v>15</v>
      </c>
      <c r="M78" s="99">
        <v>39</v>
      </c>
      <c r="N78" s="99">
        <v>54</v>
      </c>
      <c r="O78" s="99"/>
      <c r="P78" s="99">
        <v>15</v>
      </c>
      <c r="Q78" s="99">
        <v>20</v>
      </c>
      <c r="R78" s="99">
        <v>35</v>
      </c>
      <c r="S78" s="1"/>
      <c r="T78" s="1"/>
    </row>
    <row r="79" spans="1:20">
      <c r="A79" s="32" t="s">
        <v>16</v>
      </c>
      <c r="B79" s="55">
        <v>11136</v>
      </c>
      <c r="C79" s="55">
        <v>10098</v>
      </c>
      <c r="D79" s="55">
        <v>21234</v>
      </c>
      <c r="E79" s="55">
        <v>12159</v>
      </c>
      <c r="F79" s="55">
        <v>11160</v>
      </c>
      <c r="G79" s="55">
        <v>23316</v>
      </c>
      <c r="H79" s="55">
        <v>9429</v>
      </c>
      <c r="I79" s="55">
        <v>8877</v>
      </c>
      <c r="J79" s="55">
        <v>18309</v>
      </c>
      <c r="K79" s="32"/>
      <c r="L79" s="99">
        <v>28</v>
      </c>
      <c r="M79" s="99">
        <v>27</v>
      </c>
      <c r="N79" s="99">
        <v>55</v>
      </c>
      <c r="O79" s="99"/>
      <c r="P79" s="99">
        <v>14</v>
      </c>
      <c r="Q79" s="99">
        <v>31</v>
      </c>
      <c r="R79" s="99">
        <v>45</v>
      </c>
      <c r="S79" s="1"/>
      <c r="T79" s="1"/>
    </row>
    <row r="80" spans="1:20">
      <c r="A80" s="32" t="s">
        <v>17</v>
      </c>
      <c r="B80" s="55">
        <v>10260</v>
      </c>
      <c r="C80" s="55">
        <v>9327</v>
      </c>
      <c r="D80" s="55">
        <v>19587</v>
      </c>
      <c r="E80" s="55">
        <v>11157</v>
      </c>
      <c r="F80" s="55">
        <v>10197</v>
      </c>
      <c r="G80" s="55">
        <v>21354</v>
      </c>
      <c r="H80" s="55">
        <v>10629</v>
      </c>
      <c r="I80" s="55">
        <v>9726</v>
      </c>
      <c r="J80" s="55">
        <v>20355</v>
      </c>
      <c r="K80" s="32"/>
      <c r="L80" s="99">
        <v>28</v>
      </c>
      <c r="M80" s="99">
        <v>32</v>
      </c>
      <c r="N80" s="99">
        <v>60</v>
      </c>
      <c r="O80" s="99"/>
      <c r="P80" s="99">
        <v>19</v>
      </c>
      <c r="Q80" s="99">
        <v>28</v>
      </c>
      <c r="R80" s="99">
        <v>47</v>
      </c>
      <c r="S80" s="1"/>
      <c r="T80" s="1"/>
    </row>
    <row r="81" spans="1:20">
      <c r="A81" s="32" t="s">
        <v>18</v>
      </c>
      <c r="B81" s="55">
        <v>9384</v>
      </c>
      <c r="C81" s="55">
        <v>8049</v>
      </c>
      <c r="D81" s="55">
        <v>17433</v>
      </c>
      <c r="E81" s="55">
        <v>10041</v>
      </c>
      <c r="F81" s="55">
        <v>9288</v>
      </c>
      <c r="G81" s="55">
        <v>19329</v>
      </c>
      <c r="H81" s="55">
        <v>11973</v>
      </c>
      <c r="I81" s="55">
        <v>11343</v>
      </c>
      <c r="J81" s="55">
        <v>23316</v>
      </c>
      <c r="K81" s="32"/>
      <c r="L81" s="99">
        <v>17</v>
      </c>
      <c r="M81" s="99">
        <v>26</v>
      </c>
      <c r="N81" s="99">
        <v>43</v>
      </c>
      <c r="O81" s="99"/>
      <c r="P81" s="99">
        <v>18</v>
      </c>
      <c r="Q81" s="99">
        <v>20</v>
      </c>
      <c r="R81" s="99">
        <v>38</v>
      </c>
      <c r="S81" s="1"/>
      <c r="T81" s="1"/>
    </row>
    <row r="82" spans="1:20">
      <c r="A82" s="32" t="s">
        <v>19</v>
      </c>
      <c r="B82" s="55">
        <v>8502</v>
      </c>
      <c r="C82" s="55">
        <v>7242</v>
      </c>
      <c r="D82" s="55">
        <v>15747</v>
      </c>
      <c r="E82" s="55">
        <v>8607</v>
      </c>
      <c r="F82" s="55">
        <v>7734</v>
      </c>
      <c r="G82" s="55">
        <v>16344</v>
      </c>
      <c r="H82" s="55">
        <v>9495</v>
      </c>
      <c r="I82" s="55">
        <v>9204</v>
      </c>
      <c r="J82" s="55">
        <v>18699</v>
      </c>
      <c r="K82" s="32"/>
      <c r="L82" s="99">
        <v>15</v>
      </c>
      <c r="M82" s="99">
        <v>15</v>
      </c>
      <c r="N82" s="99">
        <v>30</v>
      </c>
      <c r="O82" s="99"/>
      <c r="P82" s="99">
        <v>17</v>
      </c>
      <c r="Q82" s="99">
        <v>15</v>
      </c>
      <c r="R82" s="99">
        <v>32</v>
      </c>
      <c r="S82" s="1"/>
      <c r="T82" s="1"/>
    </row>
    <row r="83" spans="1:20">
      <c r="A83" s="32" t="s">
        <v>20</v>
      </c>
      <c r="B83" s="55">
        <v>6423</v>
      </c>
      <c r="C83" s="55">
        <v>7641</v>
      </c>
      <c r="D83" s="55">
        <v>14064</v>
      </c>
      <c r="E83" s="55">
        <v>7188</v>
      </c>
      <c r="F83" s="55">
        <v>6546</v>
      </c>
      <c r="G83" s="55">
        <v>13734</v>
      </c>
      <c r="H83" s="55">
        <v>7869</v>
      </c>
      <c r="I83" s="55">
        <v>7530</v>
      </c>
      <c r="J83" s="55">
        <v>15399</v>
      </c>
      <c r="K83" s="32"/>
      <c r="L83" s="99">
        <v>14</v>
      </c>
      <c r="M83" s="99">
        <v>11</v>
      </c>
      <c r="N83" s="99">
        <v>25</v>
      </c>
      <c r="O83" s="99"/>
      <c r="P83" s="99">
        <v>6</v>
      </c>
      <c r="Q83" s="99">
        <v>9</v>
      </c>
      <c r="R83" s="99">
        <v>15</v>
      </c>
      <c r="S83" s="1"/>
      <c r="T83" s="1"/>
    </row>
    <row r="84" spans="1:20">
      <c r="A84" s="32" t="s">
        <v>21</v>
      </c>
      <c r="B84" s="55">
        <v>3711</v>
      </c>
      <c r="C84" s="55">
        <v>5769</v>
      </c>
      <c r="D84" s="55">
        <v>9480</v>
      </c>
      <c r="E84" s="55">
        <v>4656</v>
      </c>
      <c r="F84" s="55">
        <v>6234</v>
      </c>
      <c r="G84" s="55">
        <v>10890</v>
      </c>
      <c r="H84" s="55">
        <v>5580</v>
      </c>
      <c r="I84" s="55">
        <v>5487</v>
      </c>
      <c r="J84" s="55">
        <v>11067</v>
      </c>
      <c r="K84" s="32"/>
      <c r="L84" s="99">
        <v>8</v>
      </c>
      <c r="M84" s="99">
        <v>5</v>
      </c>
      <c r="N84" s="99">
        <v>13</v>
      </c>
      <c r="O84" s="99"/>
      <c r="P84" s="99">
        <v>16</v>
      </c>
      <c r="Q84" s="99">
        <v>6</v>
      </c>
      <c r="R84" s="99">
        <v>22</v>
      </c>
      <c r="S84" s="1"/>
      <c r="T84" s="1"/>
    </row>
    <row r="85" spans="1:20">
      <c r="A85" s="32" t="s">
        <v>2</v>
      </c>
      <c r="B85" s="55">
        <v>2442</v>
      </c>
      <c r="C85" s="55">
        <v>5463</v>
      </c>
      <c r="D85" s="55">
        <v>7902</v>
      </c>
      <c r="E85" s="55">
        <v>3039</v>
      </c>
      <c r="F85" s="55">
        <v>6180</v>
      </c>
      <c r="G85" s="55">
        <v>9219</v>
      </c>
      <c r="H85" s="55">
        <v>4134</v>
      </c>
      <c r="I85" s="55">
        <v>6567</v>
      </c>
      <c r="J85" s="55">
        <v>10701</v>
      </c>
      <c r="K85" s="32"/>
      <c r="L85" s="99">
        <v>7</v>
      </c>
      <c r="M85" s="99">
        <v>2</v>
      </c>
      <c r="N85" s="99">
        <v>9</v>
      </c>
      <c r="O85" s="99"/>
      <c r="P85" s="99">
        <v>0</v>
      </c>
      <c r="Q85" s="99">
        <v>0</v>
      </c>
      <c r="R85" s="99">
        <v>0</v>
      </c>
      <c r="S85" s="1"/>
      <c r="T85" s="1"/>
    </row>
    <row r="86" spans="1:20" ht="24.75" customHeight="1">
      <c r="A86" s="61" t="s">
        <v>66</v>
      </c>
      <c r="B86" s="55">
        <v>112215</v>
      </c>
      <c r="C86" s="55">
        <v>112911</v>
      </c>
      <c r="D86" s="55">
        <v>225123</v>
      </c>
      <c r="E86" s="55">
        <v>126381</v>
      </c>
      <c r="F86" s="55">
        <v>125304</v>
      </c>
      <c r="G86" s="55">
        <v>251688</v>
      </c>
      <c r="H86" s="55">
        <v>133416</v>
      </c>
      <c r="I86" s="55">
        <v>131787</v>
      </c>
      <c r="J86" s="55">
        <v>265203</v>
      </c>
      <c r="K86" s="61"/>
      <c r="L86" s="99">
        <f>SUM(L70:L85)</f>
        <v>221</v>
      </c>
      <c r="M86" s="99">
        <f>SUM(M71:M85)</f>
        <v>287</v>
      </c>
      <c r="N86" s="99">
        <f>SUM(L86:M86)</f>
        <v>508</v>
      </c>
      <c r="O86" s="99"/>
      <c r="P86" s="99">
        <f>SUM(P70:P85)</f>
        <v>164</v>
      </c>
      <c r="Q86" s="99">
        <v>212</v>
      </c>
      <c r="R86" s="99">
        <f>SUM(R70:R85)</f>
        <v>376</v>
      </c>
      <c r="S86" s="1"/>
      <c r="T86" s="1"/>
    </row>
    <row r="87" spans="1:20">
      <c r="A87" s="33"/>
      <c r="B87" s="58"/>
      <c r="C87" s="58"/>
      <c r="D87" s="58"/>
      <c r="E87" s="58"/>
      <c r="F87" s="58"/>
      <c r="G87" s="58"/>
      <c r="H87" s="58"/>
      <c r="I87" s="58"/>
      <c r="J87" s="58"/>
      <c r="K87" s="33"/>
      <c r="L87" s="99"/>
      <c r="M87" s="99"/>
      <c r="N87" s="99"/>
      <c r="O87" s="99"/>
      <c r="P87" s="99"/>
      <c r="Q87" s="99"/>
      <c r="R87" s="99"/>
      <c r="S87" s="1"/>
      <c r="T87" s="1"/>
    </row>
    <row r="88" spans="1:20" ht="22.5">
      <c r="A88" s="31" t="s">
        <v>27</v>
      </c>
      <c r="B88" s="59"/>
      <c r="C88" s="59"/>
      <c r="D88" s="59"/>
      <c r="E88" s="59"/>
      <c r="F88" s="59"/>
      <c r="G88" s="59"/>
      <c r="H88" s="62"/>
      <c r="I88" s="62"/>
      <c r="J88" s="62"/>
      <c r="K88" s="31"/>
      <c r="L88" s="99"/>
      <c r="M88" s="99"/>
      <c r="N88" s="99"/>
      <c r="O88" s="99"/>
      <c r="P88" s="99"/>
      <c r="Q88" s="99"/>
      <c r="R88" s="99"/>
      <c r="S88" s="1"/>
      <c r="T88" s="1"/>
    </row>
    <row r="89" spans="1:20">
      <c r="A89" s="32" t="s">
        <v>5</v>
      </c>
      <c r="B89" s="55">
        <v>360</v>
      </c>
      <c r="C89" s="55">
        <v>315</v>
      </c>
      <c r="D89" s="55">
        <v>675</v>
      </c>
      <c r="E89" s="55">
        <v>432</v>
      </c>
      <c r="F89" s="55">
        <v>408</v>
      </c>
      <c r="G89" s="55">
        <v>840</v>
      </c>
      <c r="H89" s="55">
        <v>381</v>
      </c>
      <c r="I89" s="55">
        <v>351</v>
      </c>
      <c r="J89" s="55">
        <v>735</v>
      </c>
      <c r="K89" s="32"/>
      <c r="L89" s="99"/>
      <c r="M89" s="99"/>
      <c r="N89" s="99"/>
      <c r="O89" s="99"/>
      <c r="P89" s="99"/>
      <c r="Q89" s="99"/>
      <c r="R89" s="99"/>
      <c r="S89" s="1"/>
      <c r="T89" s="1"/>
    </row>
    <row r="90" spans="1:20">
      <c r="A90" s="32" t="s">
        <v>6</v>
      </c>
      <c r="B90" s="55">
        <v>909</v>
      </c>
      <c r="C90" s="55">
        <v>780</v>
      </c>
      <c r="D90" s="55">
        <v>1692</v>
      </c>
      <c r="E90" s="55">
        <v>888</v>
      </c>
      <c r="F90" s="55">
        <v>822</v>
      </c>
      <c r="G90" s="55">
        <v>1710</v>
      </c>
      <c r="H90" s="55">
        <v>804</v>
      </c>
      <c r="I90" s="55">
        <v>798</v>
      </c>
      <c r="J90" s="55">
        <v>1599</v>
      </c>
      <c r="K90" s="32"/>
      <c r="L90" s="99"/>
      <c r="M90" s="99"/>
      <c r="N90" s="99"/>
      <c r="O90" s="99"/>
      <c r="P90" s="99"/>
      <c r="Q90" s="99"/>
      <c r="R90" s="99"/>
      <c r="S90" s="1"/>
      <c r="T90" s="1"/>
    </row>
    <row r="91" spans="1:20">
      <c r="A91" s="32" t="s">
        <v>7</v>
      </c>
      <c r="B91" s="55">
        <v>1068</v>
      </c>
      <c r="C91" s="55">
        <v>1029</v>
      </c>
      <c r="D91" s="55">
        <v>2094</v>
      </c>
      <c r="E91" s="55">
        <v>1215</v>
      </c>
      <c r="F91" s="55">
        <v>1137</v>
      </c>
      <c r="G91" s="55">
        <v>2352</v>
      </c>
      <c r="H91" s="55">
        <v>1053</v>
      </c>
      <c r="I91" s="55">
        <v>993</v>
      </c>
      <c r="J91" s="55">
        <v>2049</v>
      </c>
      <c r="K91" s="32"/>
      <c r="L91" s="99"/>
      <c r="M91" s="99"/>
      <c r="N91" s="99"/>
      <c r="O91" s="99"/>
      <c r="P91" s="99"/>
      <c r="Q91" s="99"/>
      <c r="R91" s="99"/>
      <c r="S91" s="1"/>
      <c r="T91" s="1"/>
    </row>
    <row r="92" spans="1:20">
      <c r="A92" s="32" t="s">
        <v>8</v>
      </c>
      <c r="B92" s="55">
        <v>1113</v>
      </c>
      <c r="C92" s="55">
        <v>1122</v>
      </c>
      <c r="D92" s="55">
        <v>2238</v>
      </c>
      <c r="E92" s="55">
        <v>1452</v>
      </c>
      <c r="F92" s="55">
        <v>1530</v>
      </c>
      <c r="G92" s="55">
        <v>2982</v>
      </c>
      <c r="H92" s="55">
        <v>1449</v>
      </c>
      <c r="I92" s="55">
        <v>1377</v>
      </c>
      <c r="J92" s="55">
        <v>2826</v>
      </c>
      <c r="K92" s="32"/>
      <c r="L92" s="99"/>
      <c r="M92" s="99"/>
      <c r="N92" s="99"/>
      <c r="O92" s="99"/>
      <c r="P92" s="99"/>
      <c r="Q92" s="99"/>
      <c r="R92" s="99"/>
      <c r="S92" s="1"/>
      <c r="T92" s="1"/>
    </row>
    <row r="93" spans="1:20">
      <c r="A93" s="32" t="s">
        <v>9</v>
      </c>
      <c r="B93" s="55">
        <v>1230</v>
      </c>
      <c r="C93" s="55">
        <v>1341</v>
      </c>
      <c r="D93" s="55">
        <v>2571</v>
      </c>
      <c r="E93" s="55">
        <v>1545</v>
      </c>
      <c r="F93" s="55">
        <v>1758</v>
      </c>
      <c r="G93" s="55">
        <v>3300</v>
      </c>
      <c r="H93" s="55">
        <v>1629</v>
      </c>
      <c r="I93" s="55">
        <v>2028</v>
      </c>
      <c r="J93" s="55">
        <v>3654</v>
      </c>
      <c r="K93" s="32"/>
      <c r="L93" s="99"/>
      <c r="M93" s="99"/>
      <c r="N93" s="99"/>
      <c r="O93" s="99"/>
      <c r="P93" s="99"/>
      <c r="Q93" s="99"/>
      <c r="R93" s="99"/>
      <c r="S93" s="1"/>
      <c r="T93" s="1"/>
    </row>
    <row r="94" spans="1:20">
      <c r="A94" s="32" t="s">
        <v>10</v>
      </c>
      <c r="B94" s="55">
        <v>1320</v>
      </c>
      <c r="C94" s="55">
        <v>1659</v>
      </c>
      <c r="D94" s="55">
        <v>2976</v>
      </c>
      <c r="E94" s="55">
        <v>1914</v>
      </c>
      <c r="F94" s="55">
        <v>2532</v>
      </c>
      <c r="G94" s="55">
        <v>4446</v>
      </c>
      <c r="H94" s="55">
        <v>2094</v>
      </c>
      <c r="I94" s="55">
        <v>2775</v>
      </c>
      <c r="J94" s="55">
        <v>4869</v>
      </c>
      <c r="K94" s="32"/>
      <c r="L94" s="99">
        <v>2</v>
      </c>
      <c r="M94" s="99">
        <v>4</v>
      </c>
      <c r="N94" s="99">
        <v>6</v>
      </c>
      <c r="O94" s="99"/>
      <c r="P94" s="99">
        <v>1</v>
      </c>
      <c r="Q94" s="99">
        <v>2</v>
      </c>
      <c r="R94" s="99">
        <v>3</v>
      </c>
      <c r="S94" s="1"/>
      <c r="T94" s="1"/>
    </row>
    <row r="95" spans="1:20">
      <c r="A95" s="32" t="s">
        <v>11</v>
      </c>
      <c r="B95" s="55">
        <v>1866</v>
      </c>
      <c r="C95" s="55">
        <v>2241</v>
      </c>
      <c r="D95" s="55">
        <v>4107</v>
      </c>
      <c r="E95" s="55">
        <v>2169</v>
      </c>
      <c r="F95" s="55">
        <v>2949</v>
      </c>
      <c r="G95" s="55">
        <v>5118</v>
      </c>
      <c r="H95" s="55">
        <v>2526</v>
      </c>
      <c r="I95" s="55">
        <v>3573</v>
      </c>
      <c r="J95" s="55">
        <v>6096</v>
      </c>
      <c r="K95" s="32"/>
      <c r="L95" s="99">
        <v>2</v>
      </c>
      <c r="M95" s="99">
        <v>6</v>
      </c>
      <c r="N95" s="99">
        <v>8</v>
      </c>
      <c r="O95" s="99"/>
      <c r="P95" s="99">
        <v>0</v>
      </c>
      <c r="Q95" s="99">
        <v>3</v>
      </c>
      <c r="R95" s="99">
        <v>3</v>
      </c>
      <c r="S95" s="1"/>
      <c r="T95" s="1"/>
    </row>
    <row r="96" spans="1:20">
      <c r="A96" s="32" t="s">
        <v>12</v>
      </c>
      <c r="B96" s="55">
        <v>2217</v>
      </c>
      <c r="C96" s="55">
        <v>2580</v>
      </c>
      <c r="D96" s="55">
        <v>4800</v>
      </c>
      <c r="E96" s="55">
        <v>2472</v>
      </c>
      <c r="F96" s="55">
        <v>3072</v>
      </c>
      <c r="G96" s="55">
        <v>5547</v>
      </c>
      <c r="H96" s="55">
        <v>2442</v>
      </c>
      <c r="I96" s="55">
        <v>3393</v>
      </c>
      <c r="J96" s="55">
        <v>5832</v>
      </c>
      <c r="K96" s="32"/>
      <c r="L96" s="99">
        <v>4</v>
      </c>
      <c r="M96" s="99">
        <v>10</v>
      </c>
      <c r="N96" s="99">
        <v>14</v>
      </c>
      <c r="O96" s="99"/>
      <c r="P96" s="99">
        <v>1</v>
      </c>
      <c r="Q96" s="99">
        <v>5</v>
      </c>
      <c r="R96" s="99">
        <v>6</v>
      </c>
      <c r="S96" s="1"/>
      <c r="T96" s="1"/>
    </row>
    <row r="97" spans="1:20">
      <c r="A97" s="32" t="s">
        <v>13</v>
      </c>
      <c r="B97" s="55">
        <v>2481</v>
      </c>
      <c r="C97" s="55">
        <v>2502</v>
      </c>
      <c r="D97" s="55">
        <v>4983</v>
      </c>
      <c r="E97" s="55">
        <v>2631</v>
      </c>
      <c r="F97" s="55">
        <v>3066</v>
      </c>
      <c r="G97" s="55">
        <v>5697</v>
      </c>
      <c r="H97" s="55">
        <v>2421</v>
      </c>
      <c r="I97" s="55">
        <v>3189</v>
      </c>
      <c r="J97" s="55">
        <v>5610</v>
      </c>
      <c r="K97" s="32"/>
      <c r="L97" s="99">
        <v>10</v>
      </c>
      <c r="M97" s="99">
        <v>14</v>
      </c>
      <c r="N97" s="99">
        <v>24</v>
      </c>
      <c r="O97" s="99"/>
      <c r="P97" s="99">
        <v>3</v>
      </c>
      <c r="Q97" s="99">
        <v>8</v>
      </c>
      <c r="R97" s="99">
        <v>11</v>
      </c>
      <c r="S97" s="1"/>
      <c r="T97" s="1"/>
    </row>
    <row r="98" spans="1:20">
      <c r="A98" s="32" t="s">
        <v>14</v>
      </c>
      <c r="B98" s="55">
        <v>2421</v>
      </c>
      <c r="C98" s="55">
        <v>2247</v>
      </c>
      <c r="D98" s="55">
        <v>4665</v>
      </c>
      <c r="E98" s="55">
        <v>2721</v>
      </c>
      <c r="F98" s="55">
        <v>2724</v>
      </c>
      <c r="G98" s="55">
        <v>5442</v>
      </c>
      <c r="H98" s="55">
        <v>2718</v>
      </c>
      <c r="I98" s="55">
        <v>3183</v>
      </c>
      <c r="J98" s="55">
        <v>5901</v>
      </c>
      <c r="K98" s="32"/>
      <c r="L98" s="99">
        <v>5</v>
      </c>
      <c r="M98" s="99">
        <v>5</v>
      </c>
      <c r="N98" s="99">
        <v>10</v>
      </c>
      <c r="O98" s="99"/>
      <c r="P98" s="99">
        <v>3</v>
      </c>
      <c r="Q98" s="99">
        <v>5</v>
      </c>
      <c r="R98" s="99">
        <v>8</v>
      </c>
      <c r="S98" s="1"/>
      <c r="T98" s="1"/>
    </row>
    <row r="99" spans="1:20">
      <c r="A99" s="32" t="s">
        <v>15</v>
      </c>
      <c r="B99" s="55">
        <v>2706</v>
      </c>
      <c r="C99" s="55">
        <v>2313</v>
      </c>
      <c r="D99" s="55">
        <v>5022</v>
      </c>
      <c r="E99" s="55">
        <v>2466</v>
      </c>
      <c r="F99" s="55">
        <v>2319</v>
      </c>
      <c r="G99" s="55">
        <v>4785</v>
      </c>
      <c r="H99" s="55">
        <v>2565</v>
      </c>
      <c r="I99" s="55">
        <v>2781</v>
      </c>
      <c r="J99" s="55">
        <v>5349</v>
      </c>
      <c r="K99" s="32"/>
      <c r="L99" s="99">
        <v>2</v>
      </c>
      <c r="M99" s="99">
        <v>4</v>
      </c>
      <c r="N99" s="99">
        <v>6</v>
      </c>
      <c r="O99" s="99"/>
      <c r="P99" s="99">
        <v>2</v>
      </c>
      <c r="Q99" s="99">
        <v>1</v>
      </c>
      <c r="R99" s="99">
        <v>3</v>
      </c>
      <c r="S99" s="1"/>
      <c r="T99" s="1"/>
    </row>
    <row r="100" spans="1:20">
      <c r="A100" s="32" t="s">
        <v>16</v>
      </c>
      <c r="B100" s="55">
        <v>2118</v>
      </c>
      <c r="C100" s="55">
        <v>1746</v>
      </c>
      <c r="D100" s="55">
        <v>3864</v>
      </c>
      <c r="E100" s="55">
        <v>2652</v>
      </c>
      <c r="F100" s="55">
        <v>2376</v>
      </c>
      <c r="G100" s="55">
        <v>5031</v>
      </c>
      <c r="H100" s="55">
        <v>2349</v>
      </c>
      <c r="I100" s="55">
        <v>2367</v>
      </c>
      <c r="J100" s="55">
        <v>4716</v>
      </c>
      <c r="K100" s="32"/>
      <c r="L100" s="99">
        <v>8</v>
      </c>
      <c r="M100" s="99">
        <v>4</v>
      </c>
      <c r="N100" s="99">
        <v>12</v>
      </c>
      <c r="O100" s="99"/>
      <c r="P100" s="99">
        <v>4</v>
      </c>
      <c r="Q100" s="99">
        <v>3</v>
      </c>
      <c r="R100" s="99">
        <v>7</v>
      </c>
      <c r="S100" s="1"/>
      <c r="T100" s="1"/>
    </row>
    <row r="101" spans="1:20">
      <c r="A101" s="32" t="s">
        <v>17</v>
      </c>
      <c r="B101" s="55">
        <v>2406</v>
      </c>
      <c r="C101" s="55">
        <v>1974</v>
      </c>
      <c r="D101" s="55">
        <v>4380</v>
      </c>
      <c r="E101" s="55">
        <v>2055</v>
      </c>
      <c r="F101" s="55">
        <v>1752</v>
      </c>
      <c r="G101" s="55">
        <v>3810</v>
      </c>
      <c r="H101" s="55">
        <v>2343</v>
      </c>
      <c r="I101" s="55">
        <v>2166</v>
      </c>
      <c r="J101" s="55">
        <v>4506</v>
      </c>
      <c r="K101" s="32"/>
      <c r="L101" s="99">
        <v>12</v>
      </c>
      <c r="M101" s="99">
        <v>5</v>
      </c>
      <c r="N101" s="99">
        <v>17</v>
      </c>
      <c r="O101" s="99"/>
      <c r="P101" s="99">
        <v>10</v>
      </c>
      <c r="Q101" s="99">
        <v>6</v>
      </c>
      <c r="R101" s="99">
        <v>16</v>
      </c>
      <c r="S101" s="1"/>
      <c r="T101" s="1"/>
    </row>
    <row r="102" spans="1:20">
      <c r="A102" s="32" t="s">
        <v>18</v>
      </c>
      <c r="B102" s="55">
        <v>2628</v>
      </c>
      <c r="C102" s="55">
        <v>2268</v>
      </c>
      <c r="D102" s="55">
        <v>4896</v>
      </c>
      <c r="E102" s="55">
        <v>2232</v>
      </c>
      <c r="F102" s="55">
        <v>1941</v>
      </c>
      <c r="G102" s="55">
        <v>4173</v>
      </c>
      <c r="H102" s="55">
        <v>2187</v>
      </c>
      <c r="I102" s="55">
        <v>1959</v>
      </c>
      <c r="J102" s="55">
        <v>4149</v>
      </c>
      <c r="K102" s="32"/>
      <c r="L102" s="99">
        <v>3</v>
      </c>
      <c r="M102" s="99">
        <v>3</v>
      </c>
      <c r="N102" s="99">
        <v>6</v>
      </c>
      <c r="O102" s="99"/>
      <c r="P102" s="99">
        <v>3</v>
      </c>
      <c r="Q102" s="99">
        <v>3</v>
      </c>
      <c r="R102" s="99">
        <v>6</v>
      </c>
      <c r="S102" s="1"/>
      <c r="T102" s="1"/>
    </row>
    <row r="103" spans="1:20">
      <c r="A103" s="32" t="s">
        <v>19</v>
      </c>
      <c r="B103" s="55">
        <v>3102</v>
      </c>
      <c r="C103" s="55">
        <v>2289</v>
      </c>
      <c r="D103" s="55">
        <v>5391</v>
      </c>
      <c r="E103" s="55">
        <v>2355</v>
      </c>
      <c r="F103" s="55">
        <v>2142</v>
      </c>
      <c r="G103" s="55">
        <v>4497</v>
      </c>
      <c r="H103" s="55">
        <v>1890</v>
      </c>
      <c r="I103" s="55">
        <v>1665</v>
      </c>
      <c r="J103" s="55">
        <v>3555</v>
      </c>
      <c r="K103" s="32"/>
      <c r="L103" s="99">
        <v>2</v>
      </c>
      <c r="M103" s="99">
        <v>6</v>
      </c>
      <c r="N103" s="99">
        <v>8</v>
      </c>
      <c r="O103" s="99"/>
      <c r="P103" s="99">
        <v>1</v>
      </c>
      <c r="Q103" s="99">
        <v>5</v>
      </c>
      <c r="R103" s="99">
        <v>6</v>
      </c>
      <c r="S103" s="1"/>
      <c r="T103" s="1"/>
    </row>
    <row r="104" spans="1:20">
      <c r="A104" s="32" t="s">
        <v>20</v>
      </c>
      <c r="B104" s="55">
        <v>1668</v>
      </c>
      <c r="C104" s="55">
        <v>1539</v>
      </c>
      <c r="D104" s="55">
        <v>3213</v>
      </c>
      <c r="E104" s="55">
        <v>2607</v>
      </c>
      <c r="F104" s="55">
        <v>2070</v>
      </c>
      <c r="G104" s="55">
        <v>4677</v>
      </c>
      <c r="H104" s="55">
        <v>1836</v>
      </c>
      <c r="I104" s="55">
        <v>1794</v>
      </c>
      <c r="J104" s="55">
        <v>3633</v>
      </c>
      <c r="K104" s="32"/>
      <c r="L104" s="99">
        <v>3</v>
      </c>
      <c r="M104" s="99">
        <v>5</v>
      </c>
      <c r="N104" s="99">
        <v>8</v>
      </c>
      <c r="O104" s="99"/>
      <c r="P104" s="99">
        <v>2</v>
      </c>
      <c r="Q104" s="99">
        <v>1</v>
      </c>
      <c r="R104" s="99">
        <v>3</v>
      </c>
      <c r="S104" s="1"/>
      <c r="T104" s="1"/>
    </row>
    <row r="105" spans="1:20">
      <c r="A105" s="32" t="s">
        <v>21</v>
      </c>
      <c r="B105" s="55">
        <v>540</v>
      </c>
      <c r="C105" s="55">
        <v>666</v>
      </c>
      <c r="D105" s="55">
        <v>1206</v>
      </c>
      <c r="E105" s="55">
        <v>1254</v>
      </c>
      <c r="F105" s="55">
        <v>1299</v>
      </c>
      <c r="G105" s="55">
        <v>2550</v>
      </c>
      <c r="H105" s="55">
        <v>1887</v>
      </c>
      <c r="I105" s="55">
        <v>1884</v>
      </c>
      <c r="J105" s="55">
        <v>3771</v>
      </c>
      <c r="K105" s="32"/>
      <c r="L105" s="99">
        <v>3</v>
      </c>
      <c r="M105" s="99"/>
      <c r="N105" s="99">
        <v>3</v>
      </c>
      <c r="O105" s="99"/>
      <c r="P105" s="99">
        <v>2</v>
      </c>
      <c r="Q105" s="99">
        <v>2</v>
      </c>
      <c r="R105" s="99">
        <v>4</v>
      </c>
      <c r="S105" s="1"/>
      <c r="T105" s="1"/>
    </row>
    <row r="106" spans="1:20">
      <c r="A106" s="32" t="s">
        <v>2</v>
      </c>
      <c r="B106" s="55">
        <v>303</v>
      </c>
      <c r="C106" s="55">
        <v>483</v>
      </c>
      <c r="D106" s="55">
        <v>786</v>
      </c>
      <c r="E106" s="55">
        <v>435</v>
      </c>
      <c r="F106" s="55">
        <v>675</v>
      </c>
      <c r="G106" s="55">
        <v>1113</v>
      </c>
      <c r="H106" s="55">
        <v>1203</v>
      </c>
      <c r="I106" s="55">
        <v>1386</v>
      </c>
      <c r="J106" s="55">
        <v>2589</v>
      </c>
      <c r="K106" s="32"/>
      <c r="L106" s="99">
        <v>0</v>
      </c>
      <c r="M106" s="99">
        <v>1</v>
      </c>
      <c r="N106" s="99">
        <v>1</v>
      </c>
      <c r="O106" s="99"/>
      <c r="P106" s="99">
        <v>0</v>
      </c>
      <c r="Q106" s="99">
        <v>0</v>
      </c>
      <c r="R106" s="99">
        <v>0</v>
      </c>
      <c r="S106" s="1"/>
      <c r="T106" s="1"/>
    </row>
    <row r="107" spans="1:20" ht="33.75" customHeight="1">
      <c r="A107" s="61" t="s">
        <v>71</v>
      </c>
      <c r="B107" s="55">
        <v>30459</v>
      </c>
      <c r="C107" s="55">
        <v>29091</v>
      </c>
      <c r="D107" s="55">
        <v>59550</v>
      </c>
      <c r="E107" s="55">
        <v>33495</v>
      </c>
      <c r="F107" s="55">
        <v>34575</v>
      </c>
      <c r="G107" s="55">
        <v>68067</v>
      </c>
      <c r="H107" s="55">
        <v>33768</v>
      </c>
      <c r="I107" s="55">
        <v>37665</v>
      </c>
      <c r="J107" s="55">
        <v>71430</v>
      </c>
      <c r="K107" s="61"/>
      <c r="L107" s="99">
        <f>SUM(L94:L106)</f>
        <v>56</v>
      </c>
      <c r="M107" s="99">
        <f>SUM(M92:M106)</f>
        <v>67</v>
      </c>
      <c r="N107" s="99">
        <f>SUM(N93:N106)</f>
        <v>123</v>
      </c>
      <c r="O107" s="99"/>
      <c r="P107" s="99">
        <f>SUM(P94:P106)</f>
        <v>32</v>
      </c>
      <c r="Q107" s="99">
        <f>SUM(Q93:Q106)</f>
        <v>44</v>
      </c>
      <c r="R107" s="99">
        <f>SUM(R93:R106)</f>
        <v>76</v>
      </c>
      <c r="S107" s="1"/>
      <c r="T107" s="1"/>
    </row>
    <row r="108" spans="1:20">
      <c r="A108" s="33"/>
      <c r="B108" s="58"/>
      <c r="C108" s="58"/>
      <c r="D108" s="58"/>
      <c r="E108" s="58"/>
      <c r="F108" s="58"/>
      <c r="G108" s="58"/>
      <c r="H108" s="58"/>
      <c r="I108" s="58"/>
      <c r="J108" s="58"/>
      <c r="K108" s="33"/>
      <c r="L108" s="99"/>
      <c r="M108" s="99"/>
      <c r="N108" s="99"/>
      <c r="O108" s="99"/>
      <c r="P108" s="99"/>
      <c r="Q108" s="99"/>
      <c r="R108" s="99"/>
      <c r="S108" s="1"/>
      <c r="T108" s="1"/>
    </row>
    <row r="109" spans="1:20">
      <c r="A109" s="31" t="s">
        <v>28</v>
      </c>
      <c r="B109" s="59"/>
      <c r="C109" s="59"/>
      <c r="D109" s="59"/>
      <c r="E109" s="59"/>
      <c r="F109" s="59"/>
      <c r="G109" s="59"/>
      <c r="H109" s="62"/>
      <c r="I109" s="62"/>
      <c r="J109" s="62"/>
      <c r="K109" s="31"/>
      <c r="L109" s="99"/>
      <c r="M109" s="99"/>
      <c r="N109" s="99"/>
      <c r="O109" s="99"/>
      <c r="P109" s="99"/>
      <c r="Q109" s="99"/>
      <c r="R109" s="99"/>
      <c r="S109" s="1"/>
      <c r="T109" s="1"/>
    </row>
    <row r="110" spans="1:20">
      <c r="A110" s="32" t="s">
        <v>5</v>
      </c>
      <c r="B110" s="55">
        <v>336</v>
      </c>
      <c r="C110" s="55">
        <v>282</v>
      </c>
      <c r="D110" s="55">
        <v>615</v>
      </c>
      <c r="E110" s="55">
        <v>480</v>
      </c>
      <c r="F110" s="55">
        <v>408</v>
      </c>
      <c r="G110" s="55">
        <v>885</v>
      </c>
      <c r="H110" s="55">
        <v>396</v>
      </c>
      <c r="I110" s="55">
        <v>360</v>
      </c>
      <c r="J110" s="55">
        <v>756</v>
      </c>
      <c r="K110" s="32"/>
      <c r="L110" s="99"/>
      <c r="M110" s="99"/>
      <c r="N110" s="99"/>
      <c r="O110" s="99"/>
      <c r="P110" s="99"/>
      <c r="Q110" s="99"/>
      <c r="R110" s="99"/>
      <c r="S110" s="1"/>
      <c r="T110" s="1"/>
    </row>
    <row r="111" spans="1:20">
      <c r="A111" s="32" t="s">
        <v>6</v>
      </c>
      <c r="B111" s="55">
        <v>645</v>
      </c>
      <c r="C111" s="55">
        <v>627</v>
      </c>
      <c r="D111" s="55">
        <v>1272</v>
      </c>
      <c r="E111" s="55">
        <v>702</v>
      </c>
      <c r="F111" s="55">
        <v>654</v>
      </c>
      <c r="G111" s="55">
        <v>1353</v>
      </c>
      <c r="H111" s="55">
        <v>840</v>
      </c>
      <c r="I111" s="55">
        <v>792</v>
      </c>
      <c r="J111" s="55">
        <v>1635</v>
      </c>
      <c r="K111" s="32"/>
      <c r="L111" s="99"/>
      <c r="M111" s="99"/>
      <c r="N111" s="99"/>
      <c r="O111" s="99"/>
      <c r="P111" s="99"/>
      <c r="Q111" s="99"/>
      <c r="R111" s="99"/>
      <c r="S111" s="1"/>
      <c r="T111" s="1"/>
    </row>
    <row r="112" spans="1:20">
      <c r="A112" s="32" t="s">
        <v>7</v>
      </c>
      <c r="B112" s="55">
        <v>714</v>
      </c>
      <c r="C112" s="55">
        <v>645</v>
      </c>
      <c r="D112" s="55">
        <v>1359</v>
      </c>
      <c r="E112" s="55">
        <v>822</v>
      </c>
      <c r="F112" s="55">
        <v>804</v>
      </c>
      <c r="G112" s="55">
        <v>1626</v>
      </c>
      <c r="H112" s="55">
        <v>909</v>
      </c>
      <c r="I112" s="55">
        <v>825</v>
      </c>
      <c r="J112" s="55">
        <v>1734</v>
      </c>
      <c r="K112" s="32"/>
      <c r="L112" s="99"/>
      <c r="M112" s="99"/>
      <c r="N112" s="99"/>
      <c r="O112" s="99"/>
      <c r="P112" s="99"/>
      <c r="Q112" s="99"/>
      <c r="R112" s="102" t="s">
        <v>150</v>
      </c>
      <c r="S112" s="1"/>
      <c r="T112" s="1"/>
    </row>
    <row r="113" spans="1:20">
      <c r="A113" s="32" t="s">
        <v>8</v>
      </c>
      <c r="B113" s="55">
        <v>717</v>
      </c>
      <c r="C113" s="55">
        <v>690</v>
      </c>
      <c r="D113" s="55">
        <v>1407</v>
      </c>
      <c r="E113" s="55">
        <v>810</v>
      </c>
      <c r="F113" s="55">
        <v>789</v>
      </c>
      <c r="G113" s="55">
        <v>1599</v>
      </c>
      <c r="H113" s="55">
        <v>828</v>
      </c>
      <c r="I113" s="55">
        <v>807</v>
      </c>
      <c r="J113" s="55">
        <v>1638</v>
      </c>
      <c r="K113" s="32"/>
      <c r="L113" s="99">
        <v>0</v>
      </c>
      <c r="M113" s="99">
        <v>2</v>
      </c>
      <c r="N113" s="99">
        <v>2</v>
      </c>
      <c r="O113" s="99"/>
      <c r="P113" s="99">
        <v>0</v>
      </c>
      <c r="Q113" s="99">
        <v>0</v>
      </c>
      <c r="R113" s="102">
        <v>0</v>
      </c>
      <c r="S113" s="1"/>
      <c r="T113" s="1"/>
    </row>
    <row r="114" spans="1:20">
      <c r="A114" s="32" t="s">
        <v>9</v>
      </c>
      <c r="B114" s="55">
        <v>747</v>
      </c>
      <c r="C114" s="55">
        <v>783</v>
      </c>
      <c r="D114" s="55">
        <v>1533</v>
      </c>
      <c r="E114" s="55">
        <v>903</v>
      </c>
      <c r="F114" s="55">
        <v>1170</v>
      </c>
      <c r="G114" s="55">
        <v>2076</v>
      </c>
      <c r="H114" s="55">
        <v>924</v>
      </c>
      <c r="I114" s="55">
        <v>1119</v>
      </c>
      <c r="J114" s="55">
        <v>2040</v>
      </c>
      <c r="K114" s="32"/>
      <c r="L114" s="99">
        <v>1</v>
      </c>
      <c r="M114" s="99">
        <v>0</v>
      </c>
      <c r="N114" s="99">
        <v>1</v>
      </c>
      <c r="O114" s="99"/>
      <c r="P114" s="99">
        <v>1</v>
      </c>
      <c r="Q114" s="99">
        <v>0</v>
      </c>
      <c r="R114" s="99">
        <v>1</v>
      </c>
      <c r="S114" s="1"/>
      <c r="T114" s="1"/>
    </row>
    <row r="115" spans="1:20">
      <c r="A115" s="32" t="s">
        <v>10</v>
      </c>
      <c r="B115" s="55">
        <v>594</v>
      </c>
      <c r="C115" s="55">
        <v>822</v>
      </c>
      <c r="D115" s="55">
        <v>1416</v>
      </c>
      <c r="E115" s="55">
        <v>957</v>
      </c>
      <c r="F115" s="55">
        <v>1350</v>
      </c>
      <c r="G115" s="55">
        <v>2304</v>
      </c>
      <c r="H115" s="55">
        <v>999</v>
      </c>
      <c r="I115" s="55">
        <v>1560</v>
      </c>
      <c r="J115" s="55">
        <v>2559</v>
      </c>
      <c r="K115" s="32"/>
      <c r="L115" s="99">
        <v>1</v>
      </c>
      <c r="M115" s="99">
        <v>1</v>
      </c>
      <c r="N115" s="99">
        <v>2</v>
      </c>
      <c r="O115" s="99"/>
      <c r="P115" s="99">
        <v>0</v>
      </c>
      <c r="Q115" s="99">
        <v>1</v>
      </c>
      <c r="R115" s="99">
        <v>1</v>
      </c>
      <c r="S115" s="1"/>
      <c r="T115" s="1"/>
    </row>
    <row r="116" spans="1:20">
      <c r="A116" s="32" t="s">
        <v>11</v>
      </c>
      <c r="B116" s="55">
        <v>807</v>
      </c>
      <c r="C116" s="55">
        <v>1041</v>
      </c>
      <c r="D116" s="55">
        <v>1845</v>
      </c>
      <c r="E116" s="55">
        <v>900</v>
      </c>
      <c r="F116" s="55">
        <v>1239</v>
      </c>
      <c r="G116" s="55">
        <v>2136</v>
      </c>
      <c r="H116" s="55">
        <v>1149</v>
      </c>
      <c r="I116" s="55">
        <v>1824</v>
      </c>
      <c r="J116" s="55">
        <v>2970</v>
      </c>
      <c r="K116" s="32"/>
      <c r="L116" s="99">
        <v>2</v>
      </c>
      <c r="M116" s="99">
        <v>2</v>
      </c>
      <c r="N116" s="99">
        <v>4</v>
      </c>
      <c r="O116" s="99"/>
      <c r="P116" s="99">
        <v>1</v>
      </c>
      <c r="Q116" s="99">
        <v>0</v>
      </c>
      <c r="R116" s="99">
        <v>1</v>
      </c>
      <c r="S116" s="1"/>
      <c r="T116" s="1"/>
    </row>
    <row r="117" spans="1:20">
      <c r="A117" s="32" t="s">
        <v>12</v>
      </c>
      <c r="B117" s="55">
        <v>804</v>
      </c>
      <c r="C117" s="55">
        <v>1197</v>
      </c>
      <c r="D117" s="55">
        <v>2004</v>
      </c>
      <c r="E117" s="55">
        <v>1065</v>
      </c>
      <c r="F117" s="55">
        <v>1347</v>
      </c>
      <c r="G117" s="55">
        <v>2412</v>
      </c>
      <c r="H117" s="55">
        <v>1089</v>
      </c>
      <c r="I117" s="55">
        <v>1440</v>
      </c>
      <c r="J117" s="55">
        <v>2529</v>
      </c>
      <c r="K117" s="32"/>
      <c r="L117" s="99">
        <v>3</v>
      </c>
      <c r="M117" s="99">
        <v>5</v>
      </c>
      <c r="N117" s="99">
        <v>8</v>
      </c>
      <c r="O117" s="99"/>
      <c r="P117" s="99">
        <v>0</v>
      </c>
      <c r="Q117" s="99">
        <v>4</v>
      </c>
      <c r="R117" s="99">
        <v>4</v>
      </c>
      <c r="S117" s="1"/>
      <c r="T117" s="1"/>
    </row>
    <row r="118" spans="1:20">
      <c r="A118" s="32" t="s">
        <v>13</v>
      </c>
      <c r="B118" s="55">
        <v>990</v>
      </c>
      <c r="C118" s="55">
        <v>1185</v>
      </c>
      <c r="D118" s="55">
        <v>2178</v>
      </c>
      <c r="E118" s="55">
        <v>1029</v>
      </c>
      <c r="F118" s="55">
        <v>1386</v>
      </c>
      <c r="G118" s="55">
        <v>2415</v>
      </c>
      <c r="H118" s="55">
        <v>1245</v>
      </c>
      <c r="I118" s="55">
        <v>1491</v>
      </c>
      <c r="J118" s="55">
        <v>2739</v>
      </c>
      <c r="K118" s="32"/>
      <c r="L118" s="99">
        <v>2</v>
      </c>
      <c r="M118" s="99">
        <v>3</v>
      </c>
      <c r="N118" s="99">
        <v>5</v>
      </c>
      <c r="O118" s="99"/>
      <c r="P118" s="99">
        <v>1</v>
      </c>
      <c r="Q118" s="99">
        <v>2</v>
      </c>
      <c r="R118" s="99">
        <v>3</v>
      </c>
      <c r="S118" s="1"/>
      <c r="T118" s="1"/>
    </row>
    <row r="119" spans="1:20">
      <c r="A119" s="32" t="s">
        <v>14</v>
      </c>
      <c r="B119" s="55">
        <v>927</v>
      </c>
      <c r="C119" s="55">
        <v>1053</v>
      </c>
      <c r="D119" s="55">
        <v>1980</v>
      </c>
      <c r="E119" s="55">
        <v>1134</v>
      </c>
      <c r="F119" s="55">
        <v>1353</v>
      </c>
      <c r="G119" s="55">
        <v>2487</v>
      </c>
      <c r="H119" s="55">
        <v>1104</v>
      </c>
      <c r="I119" s="55">
        <v>1443</v>
      </c>
      <c r="J119" s="55">
        <v>2547</v>
      </c>
      <c r="K119" s="32"/>
      <c r="L119" s="99">
        <v>2</v>
      </c>
      <c r="M119" s="99">
        <v>4</v>
      </c>
      <c r="N119" s="99">
        <v>6</v>
      </c>
      <c r="O119" s="99"/>
      <c r="P119" s="99">
        <v>1</v>
      </c>
      <c r="Q119" s="99">
        <v>3</v>
      </c>
      <c r="R119" s="99">
        <v>4</v>
      </c>
      <c r="S119" s="1"/>
      <c r="T119" s="1"/>
    </row>
    <row r="120" spans="1:20">
      <c r="A120" s="32" t="s">
        <v>15</v>
      </c>
      <c r="B120" s="55">
        <v>960</v>
      </c>
      <c r="C120" s="55">
        <v>888</v>
      </c>
      <c r="D120" s="55">
        <v>1848</v>
      </c>
      <c r="E120" s="55">
        <v>1047</v>
      </c>
      <c r="F120" s="55">
        <v>1143</v>
      </c>
      <c r="G120" s="55">
        <v>2190</v>
      </c>
      <c r="H120" s="55">
        <v>1128</v>
      </c>
      <c r="I120" s="55">
        <v>1401</v>
      </c>
      <c r="J120" s="55">
        <v>2532</v>
      </c>
      <c r="K120" s="32"/>
      <c r="L120" s="99">
        <v>1</v>
      </c>
      <c r="M120" s="99">
        <v>6</v>
      </c>
      <c r="N120" s="99">
        <v>7</v>
      </c>
      <c r="O120" s="99"/>
      <c r="P120" s="99">
        <v>1</v>
      </c>
      <c r="Q120" s="99">
        <v>6</v>
      </c>
      <c r="R120" s="99">
        <v>7</v>
      </c>
      <c r="S120" s="1"/>
      <c r="T120" s="1"/>
    </row>
    <row r="121" spans="1:20">
      <c r="A121" s="32" t="s">
        <v>16</v>
      </c>
      <c r="B121" s="55">
        <v>681</v>
      </c>
      <c r="C121" s="55">
        <v>543</v>
      </c>
      <c r="D121" s="55">
        <v>1221</v>
      </c>
      <c r="E121" s="55">
        <v>1068</v>
      </c>
      <c r="F121" s="55">
        <v>960</v>
      </c>
      <c r="G121" s="55">
        <v>2034</v>
      </c>
      <c r="H121" s="55">
        <v>1062</v>
      </c>
      <c r="I121" s="55">
        <v>1170</v>
      </c>
      <c r="J121" s="55">
        <v>2232</v>
      </c>
      <c r="K121" s="32"/>
      <c r="L121" s="99">
        <v>3</v>
      </c>
      <c r="M121" s="99">
        <v>6</v>
      </c>
      <c r="N121" s="99">
        <v>9</v>
      </c>
      <c r="O121" s="99"/>
      <c r="P121" s="99">
        <v>0</v>
      </c>
      <c r="Q121" s="99">
        <v>5</v>
      </c>
      <c r="R121" s="99">
        <v>5</v>
      </c>
      <c r="S121" s="1"/>
      <c r="T121" s="1"/>
    </row>
    <row r="122" spans="1:20">
      <c r="A122" s="32" t="s">
        <v>17</v>
      </c>
      <c r="B122" s="55">
        <v>405</v>
      </c>
      <c r="C122" s="55">
        <v>276</v>
      </c>
      <c r="D122" s="55">
        <v>684</v>
      </c>
      <c r="E122" s="55">
        <v>714</v>
      </c>
      <c r="F122" s="55">
        <v>552</v>
      </c>
      <c r="G122" s="55">
        <v>1263</v>
      </c>
      <c r="H122" s="55">
        <v>1017</v>
      </c>
      <c r="I122" s="55">
        <v>1029</v>
      </c>
      <c r="J122" s="55">
        <v>2046</v>
      </c>
      <c r="K122" s="32"/>
      <c r="L122" s="99">
        <v>4</v>
      </c>
      <c r="M122" s="99">
        <v>5</v>
      </c>
      <c r="N122" s="99">
        <v>9</v>
      </c>
      <c r="O122" s="99"/>
      <c r="P122" s="99">
        <v>4</v>
      </c>
      <c r="Q122" s="99">
        <v>2</v>
      </c>
      <c r="R122" s="99">
        <v>6</v>
      </c>
      <c r="S122" s="1"/>
      <c r="T122" s="1"/>
    </row>
    <row r="123" spans="1:20">
      <c r="A123" s="32" t="s">
        <v>18</v>
      </c>
      <c r="B123" s="55">
        <v>288</v>
      </c>
      <c r="C123" s="55">
        <v>246</v>
      </c>
      <c r="D123" s="55">
        <v>534</v>
      </c>
      <c r="E123" s="55">
        <v>426</v>
      </c>
      <c r="F123" s="55">
        <v>276</v>
      </c>
      <c r="G123" s="55">
        <v>705</v>
      </c>
      <c r="H123" s="55">
        <v>816</v>
      </c>
      <c r="I123" s="55">
        <v>711</v>
      </c>
      <c r="J123" s="55">
        <v>1530</v>
      </c>
      <c r="K123" s="32"/>
      <c r="L123" s="99">
        <v>3</v>
      </c>
      <c r="M123" s="99">
        <v>3</v>
      </c>
      <c r="N123" s="99">
        <v>6</v>
      </c>
      <c r="O123" s="99"/>
      <c r="P123" s="99">
        <v>3</v>
      </c>
      <c r="Q123" s="99">
        <v>4</v>
      </c>
      <c r="R123" s="99">
        <v>7</v>
      </c>
      <c r="S123" s="1"/>
      <c r="T123" s="1"/>
    </row>
    <row r="124" spans="1:20">
      <c r="A124" s="32" t="s">
        <v>19</v>
      </c>
      <c r="B124" s="55">
        <v>249</v>
      </c>
      <c r="C124" s="55">
        <v>234</v>
      </c>
      <c r="D124" s="55">
        <v>480</v>
      </c>
      <c r="E124" s="55">
        <v>261</v>
      </c>
      <c r="F124" s="55">
        <v>207</v>
      </c>
      <c r="G124" s="55">
        <v>468</v>
      </c>
      <c r="H124" s="55">
        <v>453</v>
      </c>
      <c r="I124" s="55">
        <v>303</v>
      </c>
      <c r="J124" s="55">
        <v>756</v>
      </c>
      <c r="K124" s="32"/>
      <c r="L124" s="99">
        <v>0</v>
      </c>
      <c r="M124" s="99">
        <v>1</v>
      </c>
      <c r="N124" s="99">
        <v>1</v>
      </c>
      <c r="O124" s="99"/>
      <c r="P124" s="99">
        <v>0</v>
      </c>
      <c r="Q124" s="99">
        <v>1</v>
      </c>
      <c r="R124" s="99">
        <v>1</v>
      </c>
      <c r="S124" s="1"/>
      <c r="T124" s="1"/>
    </row>
    <row r="125" spans="1:20">
      <c r="A125" s="32" t="s">
        <v>20</v>
      </c>
      <c r="B125" s="55">
        <v>183</v>
      </c>
      <c r="C125" s="55">
        <v>222</v>
      </c>
      <c r="D125" s="55">
        <v>405</v>
      </c>
      <c r="E125" s="55">
        <v>210</v>
      </c>
      <c r="F125" s="55">
        <v>186</v>
      </c>
      <c r="G125" s="55">
        <v>396</v>
      </c>
      <c r="H125" s="55">
        <v>234</v>
      </c>
      <c r="I125" s="55">
        <v>168</v>
      </c>
      <c r="J125" s="55">
        <v>399</v>
      </c>
      <c r="K125" s="32"/>
      <c r="L125" s="99">
        <v>0</v>
      </c>
      <c r="M125" s="99">
        <v>0</v>
      </c>
      <c r="N125" s="99">
        <v>0</v>
      </c>
      <c r="O125" s="99"/>
      <c r="P125" s="99">
        <v>0</v>
      </c>
      <c r="Q125" s="99">
        <v>0</v>
      </c>
      <c r="R125" s="99">
        <v>0</v>
      </c>
      <c r="S125" s="1"/>
      <c r="T125" s="1"/>
    </row>
    <row r="126" spans="1:20">
      <c r="A126" s="32" t="s">
        <v>21</v>
      </c>
      <c r="B126" s="55">
        <v>129</v>
      </c>
      <c r="C126" s="55">
        <v>165</v>
      </c>
      <c r="D126" s="55">
        <v>294</v>
      </c>
      <c r="E126" s="55">
        <v>126</v>
      </c>
      <c r="F126" s="55">
        <v>186</v>
      </c>
      <c r="G126" s="55">
        <v>312</v>
      </c>
      <c r="H126" s="55">
        <v>141</v>
      </c>
      <c r="I126" s="55">
        <v>156</v>
      </c>
      <c r="J126" s="55">
        <v>294</v>
      </c>
      <c r="K126" s="32"/>
      <c r="L126" s="99">
        <v>0</v>
      </c>
      <c r="M126" s="99">
        <v>0</v>
      </c>
      <c r="N126" s="99">
        <v>0</v>
      </c>
      <c r="O126" s="99"/>
      <c r="P126" s="99">
        <v>0</v>
      </c>
      <c r="Q126" s="99">
        <v>0</v>
      </c>
      <c r="R126" s="99">
        <v>0</v>
      </c>
      <c r="S126" s="1"/>
      <c r="T126" s="1"/>
    </row>
    <row r="127" spans="1:20">
      <c r="A127" s="32" t="s">
        <v>2</v>
      </c>
      <c r="B127" s="55">
        <v>72</v>
      </c>
      <c r="C127" s="55">
        <v>132</v>
      </c>
      <c r="D127" s="55">
        <v>207</v>
      </c>
      <c r="E127" s="55">
        <v>102</v>
      </c>
      <c r="F127" s="55">
        <v>177</v>
      </c>
      <c r="G127" s="55">
        <v>279</v>
      </c>
      <c r="H127" s="55">
        <v>129</v>
      </c>
      <c r="I127" s="55">
        <v>201</v>
      </c>
      <c r="J127" s="55">
        <v>327</v>
      </c>
      <c r="K127" s="32"/>
      <c r="L127" s="99">
        <v>0</v>
      </c>
      <c r="M127" s="99">
        <v>0</v>
      </c>
      <c r="N127" s="99">
        <v>0</v>
      </c>
      <c r="O127" s="99"/>
      <c r="P127" s="99">
        <v>0</v>
      </c>
      <c r="Q127" s="99">
        <v>0</v>
      </c>
      <c r="R127" s="99">
        <v>0</v>
      </c>
      <c r="S127" s="1"/>
      <c r="T127" s="1"/>
    </row>
    <row r="128" spans="1:20" ht="24" customHeight="1">
      <c r="A128" s="61" t="s">
        <v>67</v>
      </c>
      <c r="B128" s="55">
        <v>10251</v>
      </c>
      <c r="C128" s="55">
        <v>11028</v>
      </c>
      <c r="D128" s="55">
        <v>21282</v>
      </c>
      <c r="E128" s="55">
        <v>12756</v>
      </c>
      <c r="F128" s="55">
        <v>14184</v>
      </c>
      <c r="G128" s="55">
        <v>26940</v>
      </c>
      <c r="H128" s="55">
        <v>14460</v>
      </c>
      <c r="I128" s="55">
        <v>16803</v>
      </c>
      <c r="J128" s="55">
        <v>31263</v>
      </c>
      <c r="K128" s="61"/>
      <c r="L128" s="99">
        <v>22</v>
      </c>
      <c r="M128" s="99">
        <f>SUM(M112:M127)</f>
        <v>38</v>
      </c>
      <c r="N128" s="99">
        <f>SUM(N112:N127)</f>
        <v>60</v>
      </c>
      <c r="O128" s="99"/>
      <c r="P128" s="99">
        <f>SUM(P112:P127)</f>
        <v>12</v>
      </c>
      <c r="Q128" s="99">
        <v>28</v>
      </c>
      <c r="R128" s="99">
        <v>40</v>
      </c>
      <c r="S128" s="1"/>
      <c r="T128" s="1"/>
    </row>
    <row r="129" spans="1:20" ht="12.75" customHeight="1">
      <c r="A129" s="33"/>
      <c r="B129" s="58"/>
      <c r="C129" s="58"/>
      <c r="D129" s="58"/>
      <c r="E129" s="58"/>
      <c r="F129" s="58"/>
      <c r="G129" s="58"/>
      <c r="H129" s="58"/>
      <c r="I129" s="58"/>
      <c r="J129" s="58"/>
      <c r="K129" s="33"/>
      <c r="L129" s="99"/>
      <c r="M129" s="99"/>
      <c r="N129" s="99"/>
      <c r="O129" s="99"/>
      <c r="P129" s="99"/>
      <c r="Q129" s="99"/>
      <c r="R129" s="99"/>
      <c r="S129" s="1"/>
      <c r="T129" s="1"/>
    </row>
    <row r="130" spans="1:20">
      <c r="A130" s="31" t="s">
        <v>29</v>
      </c>
      <c r="B130" s="55"/>
      <c r="C130" s="55"/>
      <c r="D130" s="55"/>
      <c r="E130" s="55"/>
      <c r="F130" s="55"/>
      <c r="G130" s="55"/>
      <c r="H130" s="55"/>
      <c r="I130" s="55"/>
      <c r="J130" s="55"/>
      <c r="K130" s="31"/>
      <c r="L130" s="99"/>
      <c r="M130" s="99"/>
      <c r="N130" s="99"/>
      <c r="O130" s="99"/>
      <c r="P130" s="99"/>
      <c r="Q130" s="99"/>
      <c r="R130" s="99"/>
      <c r="S130" s="1"/>
      <c r="T130" s="1"/>
    </row>
    <row r="131" spans="1:20">
      <c r="A131" s="32" t="s">
        <v>5</v>
      </c>
      <c r="B131" s="55">
        <v>1182</v>
      </c>
      <c r="C131" s="55">
        <v>1128</v>
      </c>
      <c r="D131" s="55">
        <v>2310</v>
      </c>
      <c r="E131" s="55">
        <v>1233</v>
      </c>
      <c r="F131" s="55">
        <v>1221</v>
      </c>
      <c r="G131" s="55">
        <v>2457</v>
      </c>
      <c r="H131" s="55">
        <v>1764</v>
      </c>
      <c r="I131" s="55">
        <v>1713</v>
      </c>
      <c r="J131" s="55">
        <v>3477</v>
      </c>
      <c r="K131" s="32"/>
      <c r="L131" s="99"/>
      <c r="M131" s="99"/>
      <c r="N131" s="99"/>
      <c r="O131" s="99"/>
      <c r="P131" s="99"/>
      <c r="Q131" s="99"/>
      <c r="R131" s="99"/>
      <c r="S131" s="1"/>
      <c r="T131" s="1"/>
    </row>
    <row r="132" spans="1:20">
      <c r="A132" s="32" t="s">
        <v>6</v>
      </c>
      <c r="B132" s="55">
        <v>3510</v>
      </c>
      <c r="C132" s="55">
        <v>3297</v>
      </c>
      <c r="D132" s="55">
        <v>6810</v>
      </c>
      <c r="E132" s="55">
        <v>4602</v>
      </c>
      <c r="F132" s="55">
        <v>4170</v>
      </c>
      <c r="G132" s="55">
        <v>8775</v>
      </c>
      <c r="H132" s="55">
        <v>3846</v>
      </c>
      <c r="I132" s="55">
        <v>3654</v>
      </c>
      <c r="J132" s="55">
        <v>7500</v>
      </c>
      <c r="K132" s="32"/>
      <c r="L132" s="99"/>
      <c r="M132" s="99"/>
      <c r="N132" s="99"/>
      <c r="O132" s="99"/>
      <c r="P132" s="99"/>
      <c r="Q132" s="99"/>
      <c r="R132" s="99"/>
      <c r="S132" s="1"/>
      <c r="T132" s="1"/>
    </row>
    <row r="133" spans="1:20">
      <c r="A133" s="32" t="s">
        <v>7</v>
      </c>
      <c r="B133" s="55">
        <v>5721</v>
      </c>
      <c r="C133" s="55">
        <v>5187</v>
      </c>
      <c r="D133" s="55">
        <v>10908</v>
      </c>
      <c r="E133" s="55">
        <v>7875</v>
      </c>
      <c r="F133" s="55">
        <v>7188</v>
      </c>
      <c r="G133" s="55">
        <v>15066</v>
      </c>
      <c r="H133" s="55">
        <v>6366</v>
      </c>
      <c r="I133" s="55">
        <v>5988</v>
      </c>
      <c r="J133" s="55">
        <v>12357</v>
      </c>
      <c r="K133" s="32"/>
      <c r="L133" s="99"/>
      <c r="M133" s="99"/>
      <c r="N133" s="99"/>
      <c r="O133" s="99"/>
      <c r="P133" s="99"/>
      <c r="Q133" s="99"/>
      <c r="R133" s="99"/>
      <c r="S133" s="1"/>
      <c r="T133" s="1"/>
    </row>
    <row r="134" spans="1:20">
      <c r="A134" s="32" t="s">
        <v>8</v>
      </c>
      <c r="B134" s="55">
        <v>10320</v>
      </c>
      <c r="C134" s="55">
        <v>9810</v>
      </c>
      <c r="D134" s="55">
        <v>20130</v>
      </c>
      <c r="E134" s="55">
        <v>11493</v>
      </c>
      <c r="F134" s="55">
        <v>10830</v>
      </c>
      <c r="G134" s="55">
        <v>22323</v>
      </c>
      <c r="H134" s="55">
        <v>11514</v>
      </c>
      <c r="I134" s="55">
        <v>10395</v>
      </c>
      <c r="J134" s="55">
        <v>21912</v>
      </c>
      <c r="K134" s="32"/>
      <c r="L134" s="99">
        <v>4</v>
      </c>
      <c r="M134" s="99">
        <v>8</v>
      </c>
      <c r="N134" s="99">
        <v>12</v>
      </c>
      <c r="O134" s="99"/>
      <c r="P134" s="99">
        <v>0</v>
      </c>
      <c r="Q134" s="99">
        <v>4</v>
      </c>
      <c r="R134" s="99">
        <v>4</v>
      </c>
      <c r="S134" s="1"/>
      <c r="T134" s="1"/>
    </row>
    <row r="135" spans="1:20">
      <c r="A135" s="32" t="s">
        <v>9</v>
      </c>
      <c r="B135" s="55">
        <v>8973</v>
      </c>
      <c r="C135" s="55">
        <v>9273</v>
      </c>
      <c r="D135" s="55">
        <v>18249</v>
      </c>
      <c r="E135" s="55">
        <v>18846</v>
      </c>
      <c r="F135" s="55">
        <v>18690</v>
      </c>
      <c r="G135" s="55">
        <v>37536</v>
      </c>
      <c r="H135" s="55">
        <v>18708</v>
      </c>
      <c r="I135" s="55">
        <v>15705</v>
      </c>
      <c r="J135" s="55">
        <v>34413</v>
      </c>
      <c r="K135" s="32"/>
      <c r="L135" s="99">
        <v>6</v>
      </c>
      <c r="M135" s="99">
        <v>10</v>
      </c>
      <c r="N135" s="99">
        <v>16</v>
      </c>
      <c r="O135" s="99"/>
      <c r="P135" s="99">
        <v>6</v>
      </c>
      <c r="Q135" s="99">
        <v>1</v>
      </c>
      <c r="R135" s="99">
        <v>7</v>
      </c>
      <c r="S135" s="1"/>
      <c r="T135" s="1"/>
    </row>
    <row r="136" spans="1:20">
      <c r="A136" s="32" t="s">
        <v>10</v>
      </c>
      <c r="B136" s="55">
        <v>5826</v>
      </c>
      <c r="C136" s="55">
        <v>7617</v>
      </c>
      <c r="D136" s="55">
        <v>13443</v>
      </c>
      <c r="E136" s="55">
        <v>12144</v>
      </c>
      <c r="F136" s="55">
        <v>13350</v>
      </c>
      <c r="G136" s="55">
        <v>25494</v>
      </c>
      <c r="H136" s="55">
        <v>19293</v>
      </c>
      <c r="I136" s="55">
        <v>20325</v>
      </c>
      <c r="J136" s="55">
        <v>39621</v>
      </c>
      <c r="K136" s="32"/>
      <c r="L136" s="99">
        <v>7</v>
      </c>
      <c r="M136" s="99">
        <v>17</v>
      </c>
      <c r="N136" s="99">
        <v>24</v>
      </c>
      <c r="O136" s="99"/>
      <c r="P136" s="99">
        <v>2</v>
      </c>
      <c r="Q136" s="99">
        <v>8</v>
      </c>
      <c r="R136" s="99">
        <v>10</v>
      </c>
      <c r="S136" s="1"/>
      <c r="T136" s="1"/>
    </row>
    <row r="137" spans="1:20">
      <c r="A137" s="32" t="s">
        <v>11</v>
      </c>
      <c r="B137" s="55">
        <v>6240</v>
      </c>
      <c r="C137" s="55">
        <v>9186</v>
      </c>
      <c r="D137" s="55">
        <v>15426</v>
      </c>
      <c r="E137" s="55">
        <v>9492</v>
      </c>
      <c r="F137" s="55">
        <v>12609</v>
      </c>
      <c r="G137" s="55">
        <v>22104</v>
      </c>
      <c r="H137" s="55">
        <v>17742</v>
      </c>
      <c r="I137" s="55">
        <v>19779</v>
      </c>
      <c r="J137" s="55">
        <v>37524</v>
      </c>
      <c r="K137" s="32"/>
      <c r="L137" s="99">
        <v>8</v>
      </c>
      <c r="M137" s="99">
        <v>16</v>
      </c>
      <c r="N137" s="99">
        <v>24</v>
      </c>
      <c r="O137" s="99"/>
      <c r="P137" s="99">
        <v>4</v>
      </c>
      <c r="Q137" s="99">
        <v>5</v>
      </c>
      <c r="R137" s="99">
        <v>9</v>
      </c>
      <c r="S137" s="1"/>
      <c r="T137" s="1"/>
    </row>
    <row r="138" spans="1:20">
      <c r="A138" s="32" t="s">
        <v>12</v>
      </c>
      <c r="B138" s="55">
        <v>8007</v>
      </c>
      <c r="C138" s="55">
        <v>10410</v>
      </c>
      <c r="D138" s="55">
        <v>18414</v>
      </c>
      <c r="E138" s="55">
        <v>9786</v>
      </c>
      <c r="F138" s="55">
        <v>13992</v>
      </c>
      <c r="G138" s="55">
        <v>23778</v>
      </c>
      <c r="H138" s="55">
        <v>12528</v>
      </c>
      <c r="I138" s="55">
        <v>15369</v>
      </c>
      <c r="J138" s="55">
        <v>27897</v>
      </c>
      <c r="K138" s="32"/>
      <c r="L138" s="99">
        <v>8</v>
      </c>
      <c r="M138" s="99">
        <v>19</v>
      </c>
      <c r="N138" s="99">
        <v>27</v>
      </c>
      <c r="O138" s="99"/>
      <c r="P138" s="99">
        <v>3</v>
      </c>
      <c r="Q138" s="99">
        <v>10</v>
      </c>
      <c r="R138" s="99">
        <v>13</v>
      </c>
      <c r="S138" s="1"/>
      <c r="T138" s="1"/>
    </row>
    <row r="139" spans="1:20">
      <c r="A139" s="32" t="s">
        <v>13</v>
      </c>
      <c r="B139" s="55">
        <v>6846</v>
      </c>
      <c r="C139" s="55">
        <v>9228</v>
      </c>
      <c r="D139" s="55">
        <v>16077</v>
      </c>
      <c r="E139" s="55">
        <v>11037</v>
      </c>
      <c r="F139" s="55">
        <v>14532</v>
      </c>
      <c r="G139" s="55">
        <v>25569</v>
      </c>
      <c r="H139" s="55">
        <v>11727</v>
      </c>
      <c r="I139" s="55">
        <v>16377</v>
      </c>
      <c r="J139" s="55">
        <v>28104</v>
      </c>
      <c r="K139" s="32"/>
      <c r="L139" s="99">
        <v>13</v>
      </c>
      <c r="M139" s="99">
        <v>23</v>
      </c>
      <c r="N139" s="99">
        <v>36</v>
      </c>
      <c r="O139" s="99"/>
      <c r="P139" s="99">
        <v>7</v>
      </c>
      <c r="Q139" s="99">
        <v>13</v>
      </c>
      <c r="R139" s="99">
        <v>20</v>
      </c>
      <c r="S139" s="1"/>
      <c r="T139" s="1"/>
    </row>
    <row r="140" spans="1:20">
      <c r="A140" s="32" t="s">
        <v>14</v>
      </c>
      <c r="B140" s="55">
        <v>5682</v>
      </c>
      <c r="C140" s="55">
        <v>7239</v>
      </c>
      <c r="D140" s="55">
        <v>12921</v>
      </c>
      <c r="E140" s="55">
        <v>9195</v>
      </c>
      <c r="F140" s="55">
        <v>11403</v>
      </c>
      <c r="G140" s="55">
        <v>20601</v>
      </c>
      <c r="H140" s="55">
        <v>11250</v>
      </c>
      <c r="I140" s="55">
        <v>14694</v>
      </c>
      <c r="J140" s="55">
        <v>25947</v>
      </c>
      <c r="K140" s="32"/>
      <c r="L140" s="99">
        <v>10</v>
      </c>
      <c r="M140" s="99">
        <v>12</v>
      </c>
      <c r="N140" s="99">
        <v>22</v>
      </c>
      <c r="O140" s="99"/>
      <c r="P140" s="99">
        <v>5</v>
      </c>
      <c r="Q140" s="99">
        <v>12</v>
      </c>
      <c r="R140" s="99">
        <v>17</v>
      </c>
      <c r="S140" s="1"/>
      <c r="T140" s="1"/>
    </row>
    <row r="141" spans="1:20">
      <c r="A141" s="32" t="s">
        <v>15</v>
      </c>
      <c r="B141" s="55">
        <v>4650</v>
      </c>
      <c r="C141" s="55">
        <v>5190</v>
      </c>
      <c r="D141" s="55">
        <v>9840</v>
      </c>
      <c r="E141" s="55">
        <v>6804</v>
      </c>
      <c r="F141" s="55">
        <v>7953</v>
      </c>
      <c r="G141" s="55">
        <v>14757</v>
      </c>
      <c r="H141" s="55">
        <v>9561</v>
      </c>
      <c r="I141" s="55">
        <v>12429</v>
      </c>
      <c r="J141" s="55">
        <v>21990</v>
      </c>
      <c r="K141" s="32"/>
      <c r="L141" s="99">
        <v>8</v>
      </c>
      <c r="M141" s="99">
        <v>12</v>
      </c>
      <c r="N141" s="99">
        <v>20</v>
      </c>
      <c r="O141" s="99"/>
      <c r="P141" s="99">
        <v>4</v>
      </c>
      <c r="Q141" s="99">
        <v>7</v>
      </c>
      <c r="R141" s="99">
        <v>11</v>
      </c>
      <c r="S141" s="1"/>
      <c r="T141" s="1"/>
    </row>
    <row r="142" spans="1:20">
      <c r="A142" s="32" t="s">
        <v>16</v>
      </c>
      <c r="B142" s="55">
        <v>2649</v>
      </c>
      <c r="C142" s="55">
        <v>3057</v>
      </c>
      <c r="D142" s="55">
        <v>5709</v>
      </c>
      <c r="E142" s="55">
        <v>5019</v>
      </c>
      <c r="F142" s="55">
        <v>5556</v>
      </c>
      <c r="G142" s="55">
        <v>10575</v>
      </c>
      <c r="H142" s="55">
        <v>7938</v>
      </c>
      <c r="I142" s="55">
        <v>10230</v>
      </c>
      <c r="J142" s="55">
        <v>18168</v>
      </c>
      <c r="K142" s="32"/>
      <c r="L142" s="99">
        <v>9</v>
      </c>
      <c r="M142" s="99">
        <v>10</v>
      </c>
      <c r="N142" s="99">
        <v>19</v>
      </c>
      <c r="O142" s="99"/>
      <c r="P142" s="99">
        <v>3</v>
      </c>
      <c r="Q142" s="99">
        <v>6</v>
      </c>
      <c r="R142" s="99">
        <v>9</v>
      </c>
      <c r="S142" s="1"/>
      <c r="T142" s="1"/>
    </row>
    <row r="143" spans="1:20">
      <c r="A143" s="32" t="s">
        <v>17</v>
      </c>
      <c r="B143" s="55">
        <v>2682</v>
      </c>
      <c r="C143" s="55">
        <v>2829</v>
      </c>
      <c r="D143" s="55">
        <v>5511</v>
      </c>
      <c r="E143" s="55">
        <v>3063</v>
      </c>
      <c r="F143" s="55">
        <v>3624</v>
      </c>
      <c r="G143" s="55">
        <v>6687</v>
      </c>
      <c r="H143" s="55">
        <v>6270</v>
      </c>
      <c r="I143" s="55">
        <v>7311</v>
      </c>
      <c r="J143" s="55">
        <v>13581</v>
      </c>
      <c r="K143" s="32"/>
      <c r="L143" s="99">
        <v>10</v>
      </c>
      <c r="M143" s="99">
        <v>5</v>
      </c>
      <c r="N143" s="99">
        <v>15</v>
      </c>
      <c r="O143" s="99"/>
      <c r="P143" s="99">
        <v>7</v>
      </c>
      <c r="Q143" s="99">
        <v>5</v>
      </c>
      <c r="R143" s="99">
        <v>12</v>
      </c>
      <c r="S143" s="1"/>
      <c r="T143" s="1"/>
    </row>
    <row r="144" spans="1:20">
      <c r="A144" s="32" t="s">
        <v>18</v>
      </c>
      <c r="B144" s="55">
        <v>2100</v>
      </c>
      <c r="C144" s="55">
        <v>2169</v>
      </c>
      <c r="D144" s="55">
        <v>4269</v>
      </c>
      <c r="E144" s="55">
        <v>2985</v>
      </c>
      <c r="F144" s="55">
        <v>3252</v>
      </c>
      <c r="G144" s="55">
        <v>6240</v>
      </c>
      <c r="H144" s="55">
        <v>4098</v>
      </c>
      <c r="I144" s="55">
        <v>4611</v>
      </c>
      <c r="J144" s="55">
        <v>8706</v>
      </c>
      <c r="K144" s="32"/>
      <c r="L144" s="99">
        <v>6</v>
      </c>
      <c r="M144" s="99">
        <v>2</v>
      </c>
      <c r="N144" s="99">
        <v>8</v>
      </c>
      <c r="O144" s="99"/>
      <c r="P144" s="99">
        <v>2</v>
      </c>
      <c r="Q144" s="99">
        <v>5</v>
      </c>
      <c r="R144" s="99">
        <v>7</v>
      </c>
      <c r="S144" s="1"/>
      <c r="T144" s="1"/>
    </row>
    <row r="145" spans="1:20">
      <c r="A145" s="32" t="s">
        <v>19</v>
      </c>
      <c r="B145" s="55">
        <v>1338</v>
      </c>
      <c r="C145" s="55">
        <v>1380</v>
      </c>
      <c r="D145" s="55">
        <v>2718</v>
      </c>
      <c r="E145" s="55">
        <v>2166</v>
      </c>
      <c r="F145" s="55">
        <v>2238</v>
      </c>
      <c r="G145" s="55">
        <v>4404</v>
      </c>
      <c r="H145" s="55">
        <v>3039</v>
      </c>
      <c r="I145" s="55">
        <v>3429</v>
      </c>
      <c r="J145" s="55">
        <v>6468</v>
      </c>
      <c r="K145" s="32"/>
      <c r="L145" s="99">
        <v>3</v>
      </c>
      <c r="M145" s="99">
        <v>4</v>
      </c>
      <c r="N145" s="99">
        <v>7</v>
      </c>
      <c r="O145" s="99"/>
      <c r="P145" s="99">
        <v>0</v>
      </c>
      <c r="Q145" s="99">
        <v>2</v>
      </c>
      <c r="R145" s="99">
        <v>2</v>
      </c>
      <c r="S145" s="1"/>
      <c r="T145" s="1"/>
    </row>
    <row r="146" spans="1:20">
      <c r="A146" s="32" t="s">
        <v>20</v>
      </c>
      <c r="B146" s="55">
        <v>681</v>
      </c>
      <c r="C146" s="55">
        <v>909</v>
      </c>
      <c r="D146" s="55">
        <v>1593</v>
      </c>
      <c r="E146" s="55">
        <v>1230</v>
      </c>
      <c r="F146" s="55">
        <v>1308</v>
      </c>
      <c r="G146" s="55">
        <v>2535</v>
      </c>
      <c r="H146" s="55">
        <v>2376</v>
      </c>
      <c r="I146" s="55">
        <v>2436</v>
      </c>
      <c r="J146" s="55">
        <v>4809</v>
      </c>
      <c r="K146" s="32"/>
      <c r="L146" s="99">
        <v>0</v>
      </c>
      <c r="M146" s="99">
        <v>1</v>
      </c>
      <c r="N146" s="99">
        <v>1</v>
      </c>
      <c r="O146" s="99"/>
      <c r="P146" s="99">
        <v>0</v>
      </c>
      <c r="Q146" s="99">
        <v>0</v>
      </c>
      <c r="R146" s="99">
        <v>0</v>
      </c>
      <c r="S146" s="1"/>
      <c r="T146" s="1"/>
    </row>
    <row r="147" spans="1:20">
      <c r="A147" s="32" t="s">
        <v>21</v>
      </c>
      <c r="B147" s="55">
        <v>330</v>
      </c>
      <c r="C147" s="55">
        <v>528</v>
      </c>
      <c r="D147" s="55">
        <v>858</v>
      </c>
      <c r="E147" s="55">
        <v>567</v>
      </c>
      <c r="F147" s="55">
        <v>789</v>
      </c>
      <c r="G147" s="55">
        <v>1362</v>
      </c>
      <c r="H147" s="55">
        <v>1179</v>
      </c>
      <c r="I147" s="55">
        <v>1347</v>
      </c>
      <c r="J147" s="55">
        <v>2526</v>
      </c>
      <c r="K147" s="32"/>
      <c r="L147" s="99">
        <v>2</v>
      </c>
      <c r="M147" s="99">
        <v>0</v>
      </c>
      <c r="N147" s="99">
        <v>2</v>
      </c>
      <c r="O147" s="99"/>
      <c r="P147" s="99">
        <v>1</v>
      </c>
      <c r="Q147" s="99">
        <v>2</v>
      </c>
      <c r="R147" s="99">
        <v>3</v>
      </c>
      <c r="S147" s="1"/>
      <c r="T147" s="1"/>
    </row>
    <row r="148" spans="1:20">
      <c r="A148" s="32" t="s">
        <v>2</v>
      </c>
      <c r="B148" s="55">
        <v>186</v>
      </c>
      <c r="C148" s="55">
        <v>402</v>
      </c>
      <c r="D148" s="55">
        <v>588</v>
      </c>
      <c r="E148" s="55">
        <v>297</v>
      </c>
      <c r="F148" s="55">
        <v>582</v>
      </c>
      <c r="G148" s="55">
        <v>876</v>
      </c>
      <c r="H148" s="55">
        <v>564</v>
      </c>
      <c r="I148" s="55">
        <v>912</v>
      </c>
      <c r="J148" s="55">
        <v>1476</v>
      </c>
      <c r="K148" s="32"/>
      <c r="L148" s="99">
        <v>0</v>
      </c>
      <c r="M148" s="99">
        <v>2</v>
      </c>
      <c r="N148" s="99">
        <v>2</v>
      </c>
      <c r="O148" s="99"/>
      <c r="P148" s="99">
        <v>0</v>
      </c>
      <c r="Q148" s="99">
        <v>0</v>
      </c>
      <c r="R148" s="99">
        <v>0</v>
      </c>
      <c r="S148" s="1"/>
      <c r="T148" s="1"/>
    </row>
    <row r="149" spans="1:20">
      <c r="A149" s="61" t="s">
        <v>68</v>
      </c>
      <c r="B149" s="55">
        <v>76923</v>
      </c>
      <c r="C149" s="55">
        <v>88854</v>
      </c>
      <c r="D149" s="55">
        <v>165777</v>
      </c>
      <c r="E149" s="55">
        <v>117837</v>
      </c>
      <c r="F149" s="55">
        <v>133293</v>
      </c>
      <c r="G149" s="55">
        <v>251133</v>
      </c>
      <c r="H149" s="55">
        <v>149766</v>
      </c>
      <c r="I149" s="55">
        <v>166704</v>
      </c>
      <c r="J149" s="55">
        <v>316470</v>
      </c>
      <c r="K149" s="61"/>
      <c r="L149" s="99">
        <f>SUM(L134:L148)</f>
        <v>94</v>
      </c>
      <c r="M149" s="99">
        <f>SUM(M133:M148)</f>
        <v>141</v>
      </c>
      <c r="N149" s="99">
        <f>SUM(N133:N148)</f>
        <v>235</v>
      </c>
      <c r="O149" s="99"/>
      <c r="P149" s="99">
        <f>SUM(P134:P148)</f>
        <v>44</v>
      </c>
      <c r="Q149" s="99">
        <f>SUM(Q133:Q148)</f>
        <v>80</v>
      </c>
      <c r="R149" s="99">
        <v>124</v>
      </c>
      <c r="S149" s="1"/>
      <c r="T149" s="1"/>
    </row>
    <row r="150" spans="1:20">
      <c r="A150" s="33"/>
      <c r="B150" s="58"/>
      <c r="C150" s="58"/>
      <c r="D150" s="58"/>
      <c r="E150" s="58"/>
      <c r="F150" s="58"/>
      <c r="G150" s="58"/>
      <c r="H150" s="58"/>
      <c r="I150" s="58"/>
      <c r="J150" s="58"/>
      <c r="K150" s="33"/>
      <c r="L150" s="99"/>
      <c r="M150" s="99"/>
      <c r="N150" s="99"/>
      <c r="O150" s="99"/>
      <c r="P150" s="99"/>
      <c r="Q150" s="99"/>
      <c r="R150" s="99"/>
      <c r="S150" s="1"/>
      <c r="T150" s="1"/>
    </row>
    <row r="151" spans="1:20">
      <c r="A151" s="31" t="s">
        <v>119</v>
      </c>
      <c r="B151" s="55"/>
      <c r="C151" s="55"/>
      <c r="D151" s="55"/>
      <c r="E151" s="55"/>
      <c r="F151" s="55"/>
      <c r="G151" s="55"/>
      <c r="H151" s="55"/>
      <c r="I151" s="55"/>
      <c r="J151" s="55"/>
      <c r="K151" s="31"/>
      <c r="L151" s="99"/>
      <c r="M151" s="99"/>
      <c r="N151" s="99"/>
      <c r="O151" s="99"/>
      <c r="P151" s="99"/>
      <c r="Q151" s="99"/>
      <c r="R151" s="99"/>
      <c r="S151" s="1"/>
      <c r="T151" s="1"/>
    </row>
    <row r="152" spans="1:20">
      <c r="A152" s="32" t="s">
        <v>5</v>
      </c>
      <c r="B152" s="55">
        <v>702</v>
      </c>
      <c r="C152" s="55">
        <v>648</v>
      </c>
      <c r="D152" s="55">
        <v>1347</v>
      </c>
      <c r="E152" s="55">
        <v>687</v>
      </c>
      <c r="F152" s="55">
        <v>666</v>
      </c>
      <c r="G152" s="55">
        <v>1350</v>
      </c>
      <c r="H152" s="55">
        <v>507</v>
      </c>
      <c r="I152" s="55">
        <v>429</v>
      </c>
      <c r="J152" s="55">
        <v>939</v>
      </c>
      <c r="K152" s="32"/>
      <c r="L152" s="99"/>
      <c r="M152" s="99"/>
      <c r="N152" s="99"/>
      <c r="O152" s="99"/>
      <c r="P152" s="99"/>
      <c r="Q152" s="99"/>
      <c r="R152" s="99"/>
      <c r="S152" s="1"/>
      <c r="T152" s="1"/>
    </row>
    <row r="153" spans="1:20">
      <c r="A153" s="32" t="s">
        <v>6</v>
      </c>
      <c r="B153" s="55">
        <v>2079</v>
      </c>
      <c r="C153" s="55">
        <v>1914</v>
      </c>
      <c r="D153" s="55">
        <v>3996</v>
      </c>
      <c r="E153" s="55">
        <v>2325</v>
      </c>
      <c r="F153" s="55">
        <v>2310</v>
      </c>
      <c r="G153" s="55">
        <v>4632</v>
      </c>
      <c r="H153" s="55">
        <v>1641</v>
      </c>
      <c r="I153" s="55">
        <v>1620</v>
      </c>
      <c r="J153" s="55">
        <v>3261</v>
      </c>
      <c r="K153" s="32"/>
      <c r="L153" s="99"/>
      <c r="M153" s="99"/>
      <c r="N153" s="99"/>
      <c r="O153" s="99"/>
      <c r="P153" s="99"/>
      <c r="Q153" s="99"/>
      <c r="R153" s="99"/>
      <c r="S153" s="1"/>
      <c r="T153" s="1"/>
    </row>
    <row r="154" spans="1:20">
      <c r="A154" s="32" t="s">
        <v>7</v>
      </c>
      <c r="B154" s="55">
        <v>2631</v>
      </c>
      <c r="C154" s="55">
        <v>2520</v>
      </c>
      <c r="D154" s="55">
        <v>5151</v>
      </c>
      <c r="E154" s="55">
        <v>3537</v>
      </c>
      <c r="F154" s="55">
        <v>3417</v>
      </c>
      <c r="G154" s="55">
        <v>6954</v>
      </c>
      <c r="H154" s="55">
        <v>2811</v>
      </c>
      <c r="I154" s="55">
        <v>2673</v>
      </c>
      <c r="J154" s="55">
        <v>5481</v>
      </c>
      <c r="K154" s="32"/>
      <c r="L154" s="99"/>
      <c r="M154" s="99"/>
      <c r="N154" s="99"/>
      <c r="O154" s="99"/>
      <c r="P154" s="99"/>
      <c r="Q154" s="99"/>
      <c r="R154" s="99"/>
      <c r="S154" s="1"/>
      <c r="T154" s="1"/>
    </row>
    <row r="155" spans="1:20">
      <c r="A155" s="32" t="s">
        <v>8</v>
      </c>
      <c r="B155" s="55">
        <v>2502</v>
      </c>
      <c r="C155" s="55">
        <v>2340</v>
      </c>
      <c r="D155" s="55">
        <v>4842</v>
      </c>
      <c r="E155" s="55">
        <v>4074</v>
      </c>
      <c r="F155" s="55">
        <v>3726</v>
      </c>
      <c r="G155" s="55">
        <v>7803</v>
      </c>
      <c r="H155" s="55">
        <v>3912</v>
      </c>
      <c r="I155" s="55">
        <v>3792</v>
      </c>
      <c r="J155" s="55">
        <v>7701</v>
      </c>
      <c r="K155" s="32"/>
      <c r="L155" s="99">
        <v>0</v>
      </c>
      <c r="M155" s="93">
        <v>1</v>
      </c>
      <c r="N155" s="99">
        <v>1</v>
      </c>
      <c r="O155" s="99"/>
      <c r="P155" s="99">
        <v>0</v>
      </c>
      <c r="Q155" s="99">
        <v>0</v>
      </c>
      <c r="R155" s="99">
        <v>0</v>
      </c>
      <c r="S155" s="1"/>
      <c r="T155" s="1"/>
    </row>
    <row r="156" spans="1:20">
      <c r="A156" s="32" t="s">
        <v>9</v>
      </c>
      <c r="B156" s="55">
        <v>1662</v>
      </c>
      <c r="C156" s="55">
        <v>1560</v>
      </c>
      <c r="D156" s="55">
        <v>3225</v>
      </c>
      <c r="E156" s="55">
        <v>3507</v>
      </c>
      <c r="F156" s="55">
        <v>3273</v>
      </c>
      <c r="G156" s="55">
        <v>6780</v>
      </c>
      <c r="H156" s="55">
        <v>4374</v>
      </c>
      <c r="I156" s="55">
        <v>3948</v>
      </c>
      <c r="J156" s="55">
        <v>8325</v>
      </c>
      <c r="K156" s="32"/>
      <c r="L156" s="99">
        <v>0</v>
      </c>
      <c r="M156" s="93">
        <v>2</v>
      </c>
      <c r="N156" s="99">
        <v>2</v>
      </c>
      <c r="O156" s="99"/>
      <c r="P156" s="99">
        <v>1</v>
      </c>
      <c r="Q156" s="99">
        <v>3</v>
      </c>
      <c r="R156" s="99">
        <v>4</v>
      </c>
      <c r="S156" s="1"/>
      <c r="T156" s="1"/>
    </row>
    <row r="157" spans="1:20">
      <c r="A157" s="32" t="s">
        <v>10</v>
      </c>
      <c r="B157" s="55">
        <v>1488</v>
      </c>
      <c r="C157" s="55">
        <v>1671</v>
      </c>
      <c r="D157" s="55">
        <v>3162</v>
      </c>
      <c r="E157" s="55">
        <v>2547</v>
      </c>
      <c r="F157" s="55">
        <v>2754</v>
      </c>
      <c r="G157" s="55">
        <v>5307</v>
      </c>
      <c r="H157" s="55">
        <v>3810</v>
      </c>
      <c r="I157" s="55">
        <v>3723</v>
      </c>
      <c r="J157" s="55">
        <v>7533</v>
      </c>
      <c r="K157" s="32"/>
      <c r="L157" s="99">
        <v>0</v>
      </c>
      <c r="M157" s="93">
        <v>2</v>
      </c>
      <c r="N157" s="99">
        <v>2</v>
      </c>
      <c r="O157" s="99"/>
      <c r="P157" s="99">
        <v>0</v>
      </c>
      <c r="Q157" s="99">
        <v>2</v>
      </c>
      <c r="R157" s="99">
        <v>2</v>
      </c>
      <c r="S157" s="1"/>
      <c r="T157" s="1"/>
    </row>
    <row r="158" spans="1:20">
      <c r="A158" s="32" t="s">
        <v>11</v>
      </c>
      <c r="B158" s="55">
        <v>2256</v>
      </c>
      <c r="C158" s="55">
        <v>2253</v>
      </c>
      <c r="D158" s="55">
        <v>4506</v>
      </c>
      <c r="E158" s="55">
        <v>3174</v>
      </c>
      <c r="F158" s="55">
        <v>3378</v>
      </c>
      <c r="G158" s="55">
        <v>6549</v>
      </c>
      <c r="H158" s="55">
        <v>3627</v>
      </c>
      <c r="I158" s="55">
        <v>3954</v>
      </c>
      <c r="J158" s="55">
        <v>7581</v>
      </c>
      <c r="K158" s="32"/>
      <c r="L158" s="99">
        <v>0</v>
      </c>
      <c r="M158" s="93">
        <v>1</v>
      </c>
      <c r="N158" s="99">
        <v>1</v>
      </c>
      <c r="O158" s="99"/>
      <c r="P158" s="99">
        <v>1</v>
      </c>
      <c r="Q158" s="99">
        <v>4</v>
      </c>
      <c r="R158" s="99">
        <v>5</v>
      </c>
      <c r="S158" s="1"/>
      <c r="T158" s="1"/>
    </row>
    <row r="159" spans="1:20">
      <c r="A159" s="32" t="s">
        <v>12</v>
      </c>
      <c r="B159" s="55">
        <v>2703</v>
      </c>
      <c r="C159" s="55">
        <v>2748</v>
      </c>
      <c r="D159" s="55">
        <v>5448</v>
      </c>
      <c r="E159" s="55">
        <v>3825</v>
      </c>
      <c r="F159" s="55">
        <v>3849</v>
      </c>
      <c r="G159" s="55">
        <v>7671</v>
      </c>
      <c r="H159" s="55">
        <v>3903</v>
      </c>
      <c r="I159" s="55">
        <v>4245</v>
      </c>
      <c r="J159" s="55">
        <v>8148</v>
      </c>
      <c r="K159" s="32"/>
      <c r="L159" s="99">
        <v>5</v>
      </c>
      <c r="M159" s="93">
        <v>5</v>
      </c>
      <c r="N159" s="99">
        <v>10</v>
      </c>
      <c r="O159" s="99"/>
      <c r="P159" s="99">
        <v>1</v>
      </c>
      <c r="Q159" s="99">
        <v>4</v>
      </c>
      <c r="R159" s="99">
        <v>5</v>
      </c>
      <c r="S159" s="1"/>
      <c r="T159" s="1"/>
    </row>
    <row r="160" spans="1:20">
      <c r="A160" s="32" t="s">
        <v>13</v>
      </c>
      <c r="B160" s="55">
        <v>2790</v>
      </c>
      <c r="C160" s="55">
        <v>2691</v>
      </c>
      <c r="D160" s="55">
        <v>5478</v>
      </c>
      <c r="E160" s="55">
        <v>4002</v>
      </c>
      <c r="F160" s="55">
        <v>3942</v>
      </c>
      <c r="G160" s="55">
        <v>7947</v>
      </c>
      <c r="H160" s="55">
        <v>4572</v>
      </c>
      <c r="I160" s="55">
        <v>4755</v>
      </c>
      <c r="J160" s="55">
        <v>9324</v>
      </c>
      <c r="K160" s="32"/>
      <c r="L160" s="99">
        <v>0</v>
      </c>
      <c r="M160" s="93">
        <v>4</v>
      </c>
      <c r="N160" s="99">
        <v>4</v>
      </c>
      <c r="O160" s="99"/>
      <c r="P160" s="99">
        <v>2</v>
      </c>
      <c r="Q160" s="99">
        <v>5</v>
      </c>
      <c r="R160" s="99">
        <v>7</v>
      </c>
      <c r="S160" s="1"/>
      <c r="T160" s="1"/>
    </row>
    <row r="161" spans="1:20">
      <c r="A161" s="32" t="s">
        <v>14</v>
      </c>
      <c r="B161" s="55">
        <v>2157</v>
      </c>
      <c r="C161" s="55">
        <v>1884</v>
      </c>
      <c r="D161" s="55">
        <v>4041</v>
      </c>
      <c r="E161" s="55">
        <v>3690</v>
      </c>
      <c r="F161" s="55">
        <v>3462</v>
      </c>
      <c r="G161" s="55">
        <v>7152</v>
      </c>
      <c r="H161" s="55">
        <v>4188</v>
      </c>
      <c r="I161" s="55">
        <v>4302</v>
      </c>
      <c r="J161" s="55">
        <v>8490</v>
      </c>
      <c r="K161" s="32"/>
      <c r="L161" s="99">
        <v>4</v>
      </c>
      <c r="M161" s="93">
        <v>1</v>
      </c>
      <c r="N161" s="99">
        <v>5</v>
      </c>
      <c r="O161" s="99"/>
      <c r="P161" s="99">
        <v>8</v>
      </c>
      <c r="Q161" s="99">
        <v>5</v>
      </c>
      <c r="R161" s="99">
        <v>13</v>
      </c>
      <c r="S161" s="1"/>
      <c r="T161" s="1"/>
    </row>
    <row r="162" spans="1:20">
      <c r="A162" s="32" t="s">
        <v>15</v>
      </c>
      <c r="B162" s="55">
        <v>1335</v>
      </c>
      <c r="C162" s="55">
        <v>1164</v>
      </c>
      <c r="D162" s="55">
        <v>2502</v>
      </c>
      <c r="E162" s="55">
        <v>2655</v>
      </c>
      <c r="F162" s="55">
        <v>2319</v>
      </c>
      <c r="G162" s="55">
        <v>4974</v>
      </c>
      <c r="H162" s="55">
        <v>3924</v>
      </c>
      <c r="I162" s="55">
        <v>3783</v>
      </c>
      <c r="J162" s="55">
        <v>7707</v>
      </c>
      <c r="K162" s="32"/>
      <c r="L162" s="99">
        <v>4</v>
      </c>
      <c r="M162" s="93">
        <v>4</v>
      </c>
      <c r="N162" s="99">
        <v>8</v>
      </c>
      <c r="O162" s="99"/>
      <c r="P162" s="99">
        <v>5</v>
      </c>
      <c r="Q162" s="99">
        <v>4</v>
      </c>
      <c r="R162" s="99">
        <v>9</v>
      </c>
      <c r="S162" s="1"/>
      <c r="T162" s="1"/>
    </row>
    <row r="163" spans="1:20">
      <c r="A163" s="32" t="s">
        <v>16</v>
      </c>
      <c r="B163" s="55">
        <v>708</v>
      </c>
      <c r="C163" s="55">
        <v>690</v>
      </c>
      <c r="D163" s="55">
        <v>1395</v>
      </c>
      <c r="E163" s="55">
        <v>1569</v>
      </c>
      <c r="F163" s="55">
        <v>1431</v>
      </c>
      <c r="G163" s="55">
        <v>3003</v>
      </c>
      <c r="H163" s="55">
        <v>2970</v>
      </c>
      <c r="I163" s="55">
        <v>2811</v>
      </c>
      <c r="J163" s="55">
        <v>5778</v>
      </c>
      <c r="K163" s="32"/>
      <c r="L163" s="99">
        <v>1</v>
      </c>
      <c r="M163" s="93">
        <v>3</v>
      </c>
      <c r="N163" s="99">
        <v>4</v>
      </c>
      <c r="O163" s="99"/>
      <c r="P163" s="99">
        <v>1</v>
      </c>
      <c r="Q163" s="99">
        <v>6</v>
      </c>
      <c r="R163" s="99">
        <v>7</v>
      </c>
      <c r="S163" s="1"/>
      <c r="T163" s="1"/>
    </row>
    <row r="164" spans="1:20">
      <c r="A164" s="32" t="s">
        <v>17</v>
      </c>
      <c r="B164" s="55">
        <v>459</v>
      </c>
      <c r="C164" s="55">
        <v>537</v>
      </c>
      <c r="D164" s="55">
        <v>996</v>
      </c>
      <c r="E164" s="55">
        <v>882</v>
      </c>
      <c r="F164" s="55">
        <v>915</v>
      </c>
      <c r="G164" s="55">
        <v>1797</v>
      </c>
      <c r="H164" s="55">
        <v>1905</v>
      </c>
      <c r="I164" s="55">
        <v>1869</v>
      </c>
      <c r="J164" s="55">
        <v>3774</v>
      </c>
      <c r="K164" s="32"/>
      <c r="L164" s="99">
        <v>1</v>
      </c>
      <c r="M164" s="99">
        <v>0</v>
      </c>
      <c r="N164" s="99">
        <v>1</v>
      </c>
      <c r="O164" s="99"/>
      <c r="P164" s="99">
        <v>1</v>
      </c>
      <c r="Q164" s="99">
        <v>5</v>
      </c>
      <c r="R164" s="99">
        <v>6</v>
      </c>
      <c r="S164" s="1"/>
      <c r="T164" s="1"/>
    </row>
    <row r="165" spans="1:20">
      <c r="A165" s="32" t="s">
        <v>18</v>
      </c>
      <c r="B165" s="55">
        <v>366</v>
      </c>
      <c r="C165" s="55">
        <v>459</v>
      </c>
      <c r="D165" s="55">
        <v>822</v>
      </c>
      <c r="E165" s="55">
        <v>579</v>
      </c>
      <c r="F165" s="55">
        <v>735</v>
      </c>
      <c r="G165" s="55">
        <v>1314</v>
      </c>
      <c r="H165" s="55">
        <v>1149</v>
      </c>
      <c r="I165" s="55">
        <v>1167</v>
      </c>
      <c r="J165" s="55">
        <v>2316</v>
      </c>
      <c r="K165" s="32"/>
      <c r="L165" s="99">
        <v>0</v>
      </c>
      <c r="M165" s="99">
        <v>0</v>
      </c>
      <c r="N165" s="99">
        <v>0</v>
      </c>
      <c r="O165" s="99"/>
      <c r="P165" s="99">
        <v>1</v>
      </c>
      <c r="Q165" s="99">
        <v>5</v>
      </c>
      <c r="R165" s="99">
        <v>6</v>
      </c>
      <c r="S165" s="1"/>
      <c r="T165" s="1"/>
    </row>
    <row r="166" spans="1:20">
      <c r="A166" s="32" t="s">
        <v>19</v>
      </c>
      <c r="B166" s="55">
        <v>285</v>
      </c>
      <c r="C166" s="55">
        <v>357</v>
      </c>
      <c r="D166" s="55">
        <v>639</v>
      </c>
      <c r="E166" s="55">
        <v>459</v>
      </c>
      <c r="F166" s="55">
        <v>558</v>
      </c>
      <c r="G166" s="55">
        <v>1017</v>
      </c>
      <c r="H166" s="55">
        <v>705</v>
      </c>
      <c r="I166" s="55">
        <v>864</v>
      </c>
      <c r="J166" s="55">
        <v>1566</v>
      </c>
      <c r="K166" s="32"/>
      <c r="L166" s="99">
        <v>1</v>
      </c>
      <c r="M166" s="93">
        <v>1</v>
      </c>
      <c r="N166" s="99">
        <v>2</v>
      </c>
      <c r="O166" s="99"/>
      <c r="P166" s="99">
        <v>0</v>
      </c>
      <c r="Q166" s="99">
        <v>2</v>
      </c>
      <c r="R166" s="99">
        <v>2</v>
      </c>
      <c r="S166" s="1"/>
      <c r="T166" s="1"/>
    </row>
    <row r="167" spans="1:20">
      <c r="A167" s="32" t="s">
        <v>20</v>
      </c>
      <c r="B167" s="55">
        <v>171</v>
      </c>
      <c r="C167" s="55">
        <v>243</v>
      </c>
      <c r="D167" s="55">
        <v>411</v>
      </c>
      <c r="E167" s="55">
        <v>324</v>
      </c>
      <c r="F167" s="55">
        <v>393</v>
      </c>
      <c r="G167" s="55">
        <v>717</v>
      </c>
      <c r="H167" s="55">
        <v>498</v>
      </c>
      <c r="I167" s="55">
        <v>648</v>
      </c>
      <c r="J167" s="55">
        <v>1146</v>
      </c>
      <c r="K167" s="32"/>
      <c r="L167" s="99">
        <v>0</v>
      </c>
      <c r="M167" s="99">
        <v>0</v>
      </c>
      <c r="N167" s="99">
        <v>0</v>
      </c>
      <c r="O167" s="99"/>
      <c r="P167" s="99">
        <v>0</v>
      </c>
      <c r="Q167" s="99">
        <v>1</v>
      </c>
      <c r="R167" s="99">
        <v>1</v>
      </c>
      <c r="S167" s="1"/>
      <c r="T167" s="1"/>
    </row>
    <row r="168" spans="1:20">
      <c r="A168" s="32" t="s">
        <v>21</v>
      </c>
      <c r="B168" s="55">
        <v>84</v>
      </c>
      <c r="C168" s="55">
        <v>159</v>
      </c>
      <c r="D168" s="55">
        <v>243</v>
      </c>
      <c r="E168" s="55">
        <v>150</v>
      </c>
      <c r="F168" s="55">
        <v>255</v>
      </c>
      <c r="G168" s="55">
        <v>402</v>
      </c>
      <c r="H168" s="55">
        <v>309</v>
      </c>
      <c r="I168" s="55">
        <v>408</v>
      </c>
      <c r="J168" s="55">
        <v>720</v>
      </c>
      <c r="K168" s="32"/>
      <c r="L168" s="99">
        <v>0</v>
      </c>
      <c r="M168" s="93">
        <v>1</v>
      </c>
      <c r="N168" s="99">
        <v>1</v>
      </c>
      <c r="O168" s="99"/>
      <c r="P168" s="99">
        <v>0</v>
      </c>
      <c r="Q168" s="99">
        <v>0</v>
      </c>
      <c r="R168" s="99">
        <v>0</v>
      </c>
      <c r="S168" s="1"/>
      <c r="T168" s="1"/>
    </row>
    <row r="169" spans="1:20">
      <c r="A169" s="32" t="s">
        <v>2</v>
      </c>
      <c r="B169" s="58">
        <v>54</v>
      </c>
      <c r="C169" s="58">
        <v>123</v>
      </c>
      <c r="D169" s="58">
        <v>180</v>
      </c>
      <c r="E169" s="55">
        <v>87</v>
      </c>
      <c r="F169" s="55">
        <v>189</v>
      </c>
      <c r="G169" s="55">
        <v>276</v>
      </c>
      <c r="H169" s="58">
        <v>168</v>
      </c>
      <c r="I169" s="58">
        <v>327</v>
      </c>
      <c r="J169" s="58">
        <v>495</v>
      </c>
      <c r="K169" s="32"/>
      <c r="L169" s="99">
        <v>0</v>
      </c>
      <c r="M169" s="99">
        <v>0</v>
      </c>
      <c r="N169" s="99">
        <v>0</v>
      </c>
      <c r="O169" s="99"/>
      <c r="P169" s="99">
        <v>0</v>
      </c>
      <c r="Q169" s="99">
        <v>0</v>
      </c>
      <c r="R169" s="99">
        <v>0</v>
      </c>
      <c r="S169" s="1"/>
      <c r="T169" s="1"/>
    </row>
    <row r="170" spans="1:20" ht="22.5">
      <c r="A170" s="61" t="s">
        <v>120</v>
      </c>
      <c r="B170" s="55">
        <v>24432</v>
      </c>
      <c r="C170" s="55">
        <v>23958</v>
      </c>
      <c r="D170" s="55">
        <v>48387</v>
      </c>
      <c r="E170" s="55">
        <v>38076</v>
      </c>
      <c r="F170" s="55">
        <v>37572</v>
      </c>
      <c r="G170" s="55">
        <v>75651</v>
      </c>
      <c r="H170" s="55">
        <v>44970</v>
      </c>
      <c r="I170" s="55">
        <v>45312</v>
      </c>
      <c r="J170" s="55">
        <v>90285</v>
      </c>
      <c r="K170" s="61"/>
      <c r="L170" s="99">
        <v>16</v>
      </c>
      <c r="M170" s="99">
        <v>25</v>
      </c>
      <c r="N170" s="99">
        <f>SUM(N155:N169)</f>
        <v>41</v>
      </c>
      <c r="O170" s="99"/>
      <c r="P170" s="99">
        <v>21</v>
      </c>
      <c r="Q170" s="99">
        <v>46</v>
      </c>
      <c r="R170" s="99">
        <v>67</v>
      </c>
      <c r="S170" s="1"/>
      <c r="T170" s="1"/>
    </row>
    <row r="171" spans="1:20">
      <c r="A171" s="33"/>
      <c r="B171" s="58"/>
      <c r="C171" s="58"/>
      <c r="D171" s="58"/>
      <c r="E171" s="58"/>
      <c r="F171" s="58"/>
      <c r="G171" s="58"/>
      <c r="H171" s="58"/>
      <c r="I171" s="58"/>
      <c r="J171" s="58"/>
      <c r="K171" s="33"/>
      <c r="L171" s="99"/>
      <c r="M171" s="99"/>
      <c r="N171" s="99"/>
      <c r="O171" s="99"/>
      <c r="P171" s="99"/>
      <c r="Q171" s="99"/>
      <c r="R171" s="99"/>
      <c r="S171" s="1"/>
      <c r="T171" s="1"/>
    </row>
    <row r="172" spans="1:20">
      <c r="A172" s="31" t="s">
        <v>30</v>
      </c>
      <c r="B172" s="55"/>
      <c r="C172" s="55"/>
      <c r="D172" s="55"/>
      <c r="E172" s="55"/>
      <c r="F172" s="55"/>
      <c r="G172" s="55"/>
      <c r="H172" s="55"/>
      <c r="I172" s="55"/>
      <c r="J172" s="55"/>
      <c r="K172" s="31"/>
      <c r="L172" s="99"/>
      <c r="M172" s="99"/>
      <c r="N172" s="99"/>
      <c r="O172" s="99"/>
      <c r="P172" s="99"/>
      <c r="Q172" s="99"/>
      <c r="R172" s="99"/>
      <c r="S172" s="1"/>
      <c r="T172" s="1"/>
    </row>
    <row r="173" spans="1:20">
      <c r="A173" s="32" t="s">
        <v>5</v>
      </c>
      <c r="B173" s="55">
        <v>39</v>
      </c>
      <c r="C173" s="55">
        <v>39</v>
      </c>
      <c r="D173" s="55">
        <v>78</v>
      </c>
      <c r="E173" s="55">
        <v>72</v>
      </c>
      <c r="F173" s="55">
        <v>72</v>
      </c>
      <c r="G173" s="55">
        <v>144</v>
      </c>
      <c r="H173" s="55">
        <v>84</v>
      </c>
      <c r="I173" s="55">
        <v>90</v>
      </c>
      <c r="J173" s="55">
        <v>177</v>
      </c>
      <c r="K173" s="32"/>
      <c r="L173" s="99"/>
      <c r="M173" s="99"/>
      <c r="N173" s="99"/>
      <c r="O173" s="99"/>
      <c r="P173" s="99"/>
      <c r="Q173" s="99"/>
      <c r="R173" s="99"/>
      <c r="S173" s="1"/>
      <c r="T173" s="1"/>
    </row>
    <row r="174" spans="1:20">
      <c r="A174" s="32" t="s">
        <v>6</v>
      </c>
      <c r="B174" s="55">
        <v>75</v>
      </c>
      <c r="C174" s="55">
        <v>75</v>
      </c>
      <c r="D174" s="55">
        <v>150</v>
      </c>
      <c r="E174" s="55">
        <v>153</v>
      </c>
      <c r="F174" s="55">
        <v>141</v>
      </c>
      <c r="G174" s="55">
        <v>297</v>
      </c>
      <c r="H174" s="55">
        <v>186</v>
      </c>
      <c r="I174" s="55">
        <v>207</v>
      </c>
      <c r="J174" s="55">
        <v>396</v>
      </c>
      <c r="K174" s="32"/>
      <c r="L174" s="99"/>
      <c r="M174" s="99"/>
      <c r="N174" s="99"/>
      <c r="O174" s="99"/>
      <c r="P174" s="99"/>
      <c r="Q174" s="99"/>
      <c r="R174" s="99"/>
      <c r="S174" s="1"/>
      <c r="T174" s="1"/>
    </row>
    <row r="175" spans="1:20">
      <c r="A175" s="32" t="s">
        <v>7</v>
      </c>
      <c r="B175" s="55">
        <v>90</v>
      </c>
      <c r="C175" s="55">
        <v>75</v>
      </c>
      <c r="D175" s="55">
        <v>165</v>
      </c>
      <c r="E175" s="55">
        <v>147</v>
      </c>
      <c r="F175" s="55">
        <v>147</v>
      </c>
      <c r="G175" s="55">
        <v>294</v>
      </c>
      <c r="H175" s="55">
        <v>297</v>
      </c>
      <c r="I175" s="55">
        <v>273</v>
      </c>
      <c r="J175" s="55">
        <v>573</v>
      </c>
      <c r="K175" s="32"/>
      <c r="L175" s="99"/>
      <c r="M175" s="93"/>
      <c r="N175" s="99"/>
      <c r="O175" s="99"/>
      <c r="P175" s="99"/>
      <c r="Q175" s="99"/>
      <c r="R175" s="99"/>
      <c r="S175" s="1"/>
      <c r="T175" s="1"/>
    </row>
    <row r="176" spans="1:20">
      <c r="A176" s="32" t="s">
        <v>8</v>
      </c>
      <c r="B176" s="55">
        <v>246</v>
      </c>
      <c r="C176" s="55">
        <v>216</v>
      </c>
      <c r="D176" s="55">
        <v>462</v>
      </c>
      <c r="E176" s="55">
        <v>243</v>
      </c>
      <c r="F176" s="55">
        <v>189</v>
      </c>
      <c r="G176" s="55">
        <v>432</v>
      </c>
      <c r="H176" s="55">
        <v>387</v>
      </c>
      <c r="I176" s="55">
        <v>372</v>
      </c>
      <c r="J176" s="55">
        <v>759</v>
      </c>
      <c r="K176" s="32"/>
      <c r="L176" s="99">
        <v>0</v>
      </c>
      <c r="M176" s="99">
        <v>1</v>
      </c>
      <c r="N176" s="99">
        <v>1</v>
      </c>
      <c r="O176" s="99"/>
      <c r="P176" s="99">
        <v>0</v>
      </c>
      <c r="Q176" s="99">
        <v>0</v>
      </c>
      <c r="R176" s="99">
        <v>0</v>
      </c>
      <c r="S176" s="1"/>
      <c r="T176" s="1"/>
    </row>
    <row r="177" spans="1:20">
      <c r="A177" s="32" t="s">
        <v>9</v>
      </c>
      <c r="B177" s="55">
        <v>135</v>
      </c>
      <c r="C177" s="55">
        <v>138</v>
      </c>
      <c r="D177" s="55">
        <v>270</v>
      </c>
      <c r="E177" s="55">
        <v>387</v>
      </c>
      <c r="F177" s="55">
        <v>357</v>
      </c>
      <c r="G177" s="55">
        <v>744</v>
      </c>
      <c r="H177" s="55">
        <v>492</v>
      </c>
      <c r="I177" s="55">
        <v>432</v>
      </c>
      <c r="J177" s="55">
        <v>924</v>
      </c>
      <c r="K177" s="32"/>
      <c r="L177" s="99">
        <v>0</v>
      </c>
      <c r="M177" s="93">
        <v>1</v>
      </c>
      <c r="N177" s="99">
        <v>1</v>
      </c>
      <c r="O177" s="99"/>
      <c r="P177" s="99">
        <v>0</v>
      </c>
      <c r="Q177" s="99">
        <v>0</v>
      </c>
      <c r="R177" s="99">
        <v>0</v>
      </c>
      <c r="S177" s="1"/>
      <c r="T177" s="1"/>
    </row>
    <row r="178" spans="1:20">
      <c r="A178" s="32" t="s">
        <v>10</v>
      </c>
      <c r="B178" s="55">
        <v>189</v>
      </c>
      <c r="C178" s="55">
        <v>234</v>
      </c>
      <c r="D178" s="55">
        <v>423</v>
      </c>
      <c r="E178" s="55">
        <v>531</v>
      </c>
      <c r="F178" s="55">
        <v>546</v>
      </c>
      <c r="G178" s="55">
        <v>1077</v>
      </c>
      <c r="H178" s="55">
        <v>903</v>
      </c>
      <c r="I178" s="55">
        <v>981</v>
      </c>
      <c r="J178" s="55">
        <v>1884</v>
      </c>
      <c r="K178" s="32"/>
      <c r="L178" s="99">
        <v>0</v>
      </c>
      <c r="M178" s="93">
        <v>1</v>
      </c>
      <c r="N178" s="99">
        <v>2</v>
      </c>
      <c r="O178" s="99"/>
      <c r="P178" s="99">
        <v>0</v>
      </c>
      <c r="Q178" s="99">
        <v>2</v>
      </c>
      <c r="R178" s="99">
        <v>2</v>
      </c>
      <c r="S178" s="1"/>
      <c r="T178" s="1"/>
    </row>
    <row r="179" spans="1:20">
      <c r="A179" s="32" t="s">
        <v>11</v>
      </c>
      <c r="B179" s="55">
        <v>189</v>
      </c>
      <c r="C179" s="55">
        <v>228</v>
      </c>
      <c r="D179" s="55">
        <v>417</v>
      </c>
      <c r="E179" s="55">
        <v>504</v>
      </c>
      <c r="F179" s="55">
        <v>576</v>
      </c>
      <c r="G179" s="55">
        <v>1080</v>
      </c>
      <c r="H179" s="55">
        <v>1152</v>
      </c>
      <c r="I179" s="55">
        <v>1221</v>
      </c>
      <c r="J179" s="55">
        <v>2373</v>
      </c>
      <c r="K179" s="32"/>
      <c r="L179" s="99">
        <v>1</v>
      </c>
      <c r="M179" s="93">
        <v>1</v>
      </c>
      <c r="N179" s="99">
        <v>2</v>
      </c>
      <c r="O179" s="99"/>
      <c r="P179" s="99">
        <v>0</v>
      </c>
      <c r="Q179" s="99">
        <v>1</v>
      </c>
      <c r="R179" s="99">
        <v>1</v>
      </c>
      <c r="S179" s="1"/>
      <c r="T179" s="1"/>
    </row>
    <row r="180" spans="1:20">
      <c r="A180" s="32" t="s">
        <v>12</v>
      </c>
      <c r="B180" s="55">
        <v>177</v>
      </c>
      <c r="C180" s="55">
        <v>282</v>
      </c>
      <c r="D180" s="55">
        <v>459</v>
      </c>
      <c r="E180" s="55">
        <v>357</v>
      </c>
      <c r="F180" s="55">
        <v>405</v>
      </c>
      <c r="G180" s="55">
        <v>762</v>
      </c>
      <c r="H180" s="55">
        <v>783</v>
      </c>
      <c r="I180" s="55">
        <v>924</v>
      </c>
      <c r="J180" s="55">
        <v>1707</v>
      </c>
      <c r="K180" s="32"/>
      <c r="L180" s="99">
        <v>0</v>
      </c>
      <c r="M180" s="99">
        <v>0</v>
      </c>
      <c r="N180" s="99">
        <v>0</v>
      </c>
      <c r="O180" s="99"/>
      <c r="P180" s="99">
        <v>0</v>
      </c>
      <c r="Q180" s="99">
        <v>0</v>
      </c>
      <c r="R180" s="99">
        <v>0</v>
      </c>
      <c r="S180" s="1"/>
      <c r="T180" s="1"/>
    </row>
    <row r="181" spans="1:20">
      <c r="A181" s="32" t="s">
        <v>13</v>
      </c>
      <c r="B181" s="55">
        <v>186</v>
      </c>
      <c r="C181" s="55">
        <v>198</v>
      </c>
      <c r="D181" s="55">
        <v>384</v>
      </c>
      <c r="E181" s="55">
        <v>282</v>
      </c>
      <c r="F181" s="55">
        <v>393</v>
      </c>
      <c r="G181" s="55">
        <v>678</v>
      </c>
      <c r="H181" s="55">
        <v>504</v>
      </c>
      <c r="I181" s="55">
        <v>657</v>
      </c>
      <c r="J181" s="55">
        <v>1161</v>
      </c>
      <c r="K181" s="32"/>
      <c r="L181" s="99">
        <v>0</v>
      </c>
      <c r="M181" s="93">
        <v>1</v>
      </c>
      <c r="N181" s="99">
        <v>1</v>
      </c>
      <c r="O181" s="99"/>
      <c r="P181" s="99">
        <v>0</v>
      </c>
      <c r="Q181" s="99">
        <v>0</v>
      </c>
      <c r="R181" s="99">
        <v>0</v>
      </c>
      <c r="S181" s="1"/>
      <c r="T181" s="1"/>
    </row>
    <row r="182" spans="1:20">
      <c r="A182" s="32" t="s">
        <v>14</v>
      </c>
      <c r="B182" s="55">
        <v>168</v>
      </c>
      <c r="C182" s="55">
        <v>228</v>
      </c>
      <c r="D182" s="55">
        <v>399</v>
      </c>
      <c r="E182" s="55">
        <v>258</v>
      </c>
      <c r="F182" s="55">
        <v>246</v>
      </c>
      <c r="G182" s="55">
        <v>501</v>
      </c>
      <c r="H182" s="55">
        <v>354</v>
      </c>
      <c r="I182" s="55">
        <v>486</v>
      </c>
      <c r="J182" s="55">
        <v>840</v>
      </c>
      <c r="K182" s="32"/>
      <c r="L182" s="99">
        <v>0</v>
      </c>
      <c r="M182" s="93">
        <v>1</v>
      </c>
      <c r="N182" s="99">
        <v>1</v>
      </c>
      <c r="O182" s="99"/>
      <c r="P182" s="99">
        <v>0</v>
      </c>
      <c r="Q182" s="99">
        <v>0</v>
      </c>
      <c r="R182" s="99">
        <v>0</v>
      </c>
      <c r="S182" s="1"/>
      <c r="T182" s="1"/>
    </row>
    <row r="183" spans="1:20">
      <c r="A183" s="32" t="s">
        <v>15</v>
      </c>
      <c r="B183" s="55">
        <v>147</v>
      </c>
      <c r="C183" s="55">
        <v>159</v>
      </c>
      <c r="D183" s="55">
        <v>303</v>
      </c>
      <c r="E183" s="55">
        <v>192</v>
      </c>
      <c r="F183" s="55">
        <v>261</v>
      </c>
      <c r="G183" s="55">
        <v>450</v>
      </c>
      <c r="H183" s="55">
        <v>279</v>
      </c>
      <c r="I183" s="55">
        <v>327</v>
      </c>
      <c r="J183" s="55">
        <v>606</v>
      </c>
      <c r="K183" s="32"/>
      <c r="L183" s="99">
        <v>0</v>
      </c>
      <c r="M183" s="93">
        <v>1</v>
      </c>
      <c r="N183" s="99">
        <v>1</v>
      </c>
      <c r="O183" s="99"/>
      <c r="P183" s="99">
        <v>0</v>
      </c>
      <c r="Q183" s="99">
        <v>1</v>
      </c>
      <c r="R183" s="99">
        <v>1</v>
      </c>
      <c r="S183" s="1"/>
      <c r="T183" s="1"/>
    </row>
    <row r="184" spans="1:20">
      <c r="A184" s="32" t="s">
        <v>16</v>
      </c>
      <c r="B184" s="55">
        <v>102</v>
      </c>
      <c r="C184" s="55">
        <v>123</v>
      </c>
      <c r="D184" s="55">
        <v>222</v>
      </c>
      <c r="E184" s="55">
        <v>162</v>
      </c>
      <c r="F184" s="55">
        <v>150</v>
      </c>
      <c r="G184" s="55">
        <v>309</v>
      </c>
      <c r="H184" s="55">
        <v>216</v>
      </c>
      <c r="I184" s="55">
        <v>270</v>
      </c>
      <c r="J184" s="55">
        <v>483</v>
      </c>
      <c r="K184" s="32"/>
      <c r="L184" s="99">
        <v>0</v>
      </c>
      <c r="M184" s="99">
        <v>0</v>
      </c>
      <c r="N184" s="99">
        <v>0</v>
      </c>
      <c r="O184" s="99"/>
      <c r="P184" s="99">
        <v>0</v>
      </c>
      <c r="Q184" s="99">
        <v>0</v>
      </c>
      <c r="R184" s="99">
        <v>0</v>
      </c>
      <c r="S184" s="1"/>
      <c r="T184" s="1"/>
    </row>
    <row r="185" spans="1:20">
      <c r="A185" s="32" t="s">
        <v>17</v>
      </c>
      <c r="B185" s="55">
        <v>75</v>
      </c>
      <c r="C185" s="55">
        <v>75</v>
      </c>
      <c r="D185" s="55">
        <v>150</v>
      </c>
      <c r="E185" s="55">
        <v>105</v>
      </c>
      <c r="F185" s="55">
        <v>126</v>
      </c>
      <c r="G185" s="55">
        <v>228</v>
      </c>
      <c r="H185" s="55">
        <v>165</v>
      </c>
      <c r="I185" s="55">
        <v>180</v>
      </c>
      <c r="J185" s="55">
        <v>342</v>
      </c>
      <c r="K185" s="32"/>
      <c r="L185" s="99">
        <v>0</v>
      </c>
      <c r="M185" s="99">
        <v>0</v>
      </c>
      <c r="N185" s="99">
        <v>0</v>
      </c>
      <c r="O185" s="99"/>
      <c r="P185" s="99">
        <v>0</v>
      </c>
      <c r="Q185" s="99">
        <v>0</v>
      </c>
      <c r="R185" s="99">
        <v>0</v>
      </c>
      <c r="S185" s="1"/>
      <c r="T185" s="1"/>
    </row>
    <row r="186" spans="1:20">
      <c r="A186" s="32" t="s">
        <v>18</v>
      </c>
      <c r="B186" s="55">
        <v>45</v>
      </c>
      <c r="C186" s="55">
        <v>66</v>
      </c>
      <c r="D186" s="55">
        <v>111</v>
      </c>
      <c r="E186" s="55">
        <v>66</v>
      </c>
      <c r="F186" s="55">
        <v>81</v>
      </c>
      <c r="G186" s="55">
        <v>147</v>
      </c>
      <c r="H186" s="55">
        <v>114</v>
      </c>
      <c r="I186" s="55">
        <v>138</v>
      </c>
      <c r="J186" s="55">
        <v>252</v>
      </c>
      <c r="K186" s="32"/>
      <c r="L186" s="99">
        <v>2</v>
      </c>
      <c r="M186" s="93">
        <v>1</v>
      </c>
      <c r="N186" s="99">
        <v>2</v>
      </c>
      <c r="O186" s="99"/>
      <c r="P186" s="99">
        <v>1</v>
      </c>
      <c r="Q186" s="99">
        <v>0</v>
      </c>
      <c r="R186" s="99">
        <v>1</v>
      </c>
      <c r="S186" s="1"/>
      <c r="T186" s="1"/>
    </row>
    <row r="187" spans="1:20">
      <c r="A187" s="32" t="s">
        <v>19</v>
      </c>
      <c r="B187" s="55">
        <v>48</v>
      </c>
      <c r="C187" s="55">
        <v>57</v>
      </c>
      <c r="D187" s="55">
        <v>105</v>
      </c>
      <c r="E187" s="55">
        <v>39</v>
      </c>
      <c r="F187" s="55">
        <v>63</v>
      </c>
      <c r="G187" s="55">
        <v>105</v>
      </c>
      <c r="H187" s="55">
        <v>75</v>
      </c>
      <c r="I187" s="55">
        <v>84</v>
      </c>
      <c r="J187" s="55">
        <v>156</v>
      </c>
      <c r="K187" s="32"/>
      <c r="L187" s="99">
        <v>0</v>
      </c>
      <c r="M187" s="99">
        <v>0</v>
      </c>
      <c r="N187" s="99">
        <v>0</v>
      </c>
      <c r="O187" s="99"/>
      <c r="P187" s="99">
        <v>0</v>
      </c>
      <c r="Q187" s="99">
        <v>0</v>
      </c>
      <c r="R187" s="99">
        <v>0</v>
      </c>
      <c r="S187" s="1"/>
      <c r="T187" s="1"/>
    </row>
    <row r="188" spans="1:20">
      <c r="A188" s="32" t="s">
        <v>20</v>
      </c>
      <c r="B188" s="55">
        <v>30</v>
      </c>
      <c r="C188" s="55">
        <v>48</v>
      </c>
      <c r="D188" s="55">
        <v>78</v>
      </c>
      <c r="E188" s="55">
        <v>45</v>
      </c>
      <c r="F188" s="55">
        <v>54</v>
      </c>
      <c r="G188" s="55">
        <v>96</v>
      </c>
      <c r="H188" s="55">
        <v>51</v>
      </c>
      <c r="I188" s="55">
        <v>63</v>
      </c>
      <c r="J188" s="55">
        <v>114</v>
      </c>
      <c r="K188" s="32"/>
      <c r="L188" s="99">
        <v>0</v>
      </c>
      <c r="M188" s="99">
        <v>0</v>
      </c>
      <c r="N188" s="99">
        <v>0</v>
      </c>
      <c r="O188" s="99"/>
      <c r="P188" s="99">
        <v>0</v>
      </c>
      <c r="Q188" s="99">
        <v>0</v>
      </c>
      <c r="R188" s="99">
        <v>0</v>
      </c>
      <c r="S188" s="1"/>
      <c r="T188" s="1"/>
    </row>
    <row r="189" spans="1:20">
      <c r="A189" s="32" t="s">
        <v>21</v>
      </c>
      <c r="B189" s="55">
        <v>24</v>
      </c>
      <c r="C189" s="55">
        <v>27</v>
      </c>
      <c r="D189" s="55">
        <v>51</v>
      </c>
      <c r="E189" s="55">
        <v>21</v>
      </c>
      <c r="F189" s="55">
        <v>51</v>
      </c>
      <c r="G189" s="55">
        <v>69</v>
      </c>
      <c r="H189" s="55">
        <v>30</v>
      </c>
      <c r="I189" s="55">
        <v>51</v>
      </c>
      <c r="J189" s="55">
        <v>81</v>
      </c>
      <c r="K189" s="32"/>
      <c r="L189" s="99">
        <v>0</v>
      </c>
      <c r="M189" s="99">
        <v>0</v>
      </c>
      <c r="N189" s="99">
        <v>0</v>
      </c>
      <c r="O189" s="99"/>
      <c r="P189" s="99">
        <v>0</v>
      </c>
      <c r="Q189" s="99">
        <v>0</v>
      </c>
      <c r="R189" s="99">
        <v>0</v>
      </c>
      <c r="S189" s="1"/>
      <c r="T189" s="1"/>
    </row>
    <row r="190" spans="1:20">
      <c r="A190" s="32" t="s">
        <v>2</v>
      </c>
      <c r="B190" s="55">
        <v>12</v>
      </c>
      <c r="C190" s="55">
        <v>30</v>
      </c>
      <c r="D190" s="55">
        <v>42</v>
      </c>
      <c r="E190" s="55">
        <v>18</v>
      </c>
      <c r="F190" s="55">
        <v>39</v>
      </c>
      <c r="G190" s="55">
        <v>57</v>
      </c>
      <c r="H190" s="55">
        <v>21</v>
      </c>
      <c r="I190" s="55">
        <v>39</v>
      </c>
      <c r="J190" s="55">
        <v>63</v>
      </c>
      <c r="K190" s="32"/>
      <c r="L190" s="99">
        <v>0</v>
      </c>
      <c r="M190" s="99">
        <v>0</v>
      </c>
      <c r="N190" s="99">
        <v>0</v>
      </c>
      <c r="O190" s="99"/>
      <c r="P190" s="99">
        <v>0</v>
      </c>
      <c r="Q190" s="99">
        <v>0</v>
      </c>
      <c r="R190" s="99">
        <v>0</v>
      </c>
      <c r="S190" s="1"/>
      <c r="T190" s="1"/>
    </row>
    <row r="191" spans="1:20">
      <c r="A191" s="61" t="s">
        <v>69</v>
      </c>
      <c r="B191" s="55">
        <v>1974</v>
      </c>
      <c r="C191" s="55">
        <v>2298</v>
      </c>
      <c r="D191" s="55">
        <v>4269</v>
      </c>
      <c r="E191" s="55">
        <v>3579</v>
      </c>
      <c r="F191" s="55">
        <v>3894</v>
      </c>
      <c r="G191" s="55">
        <v>7473</v>
      </c>
      <c r="H191" s="55">
        <v>6093</v>
      </c>
      <c r="I191" s="55">
        <v>6795</v>
      </c>
      <c r="J191" s="55">
        <v>12891</v>
      </c>
      <c r="K191" s="61"/>
      <c r="L191" s="99">
        <v>3</v>
      </c>
      <c r="M191" s="99">
        <f>SUM(M175:M190)</f>
        <v>8</v>
      </c>
      <c r="N191" s="99">
        <v>11</v>
      </c>
      <c r="O191" s="99"/>
      <c r="P191" s="99">
        <v>1</v>
      </c>
      <c r="Q191" s="99">
        <v>4</v>
      </c>
      <c r="R191" s="99">
        <v>5</v>
      </c>
      <c r="S191" s="1"/>
      <c r="T191" s="1"/>
    </row>
    <row r="192" spans="1:20">
      <c r="A192" s="33"/>
      <c r="B192" s="58"/>
      <c r="C192" s="58"/>
      <c r="D192" s="58"/>
      <c r="E192" s="58"/>
      <c r="F192" s="58"/>
      <c r="G192" s="58"/>
      <c r="H192" s="58"/>
      <c r="I192" s="58"/>
      <c r="J192" s="58"/>
      <c r="K192" s="33"/>
      <c r="L192" s="99"/>
      <c r="M192" s="99"/>
      <c r="N192" s="99"/>
      <c r="O192" s="99"/>
      <c r="P192" s="99"/>
      <c r="Q192" s="99"/>
      <c r="R192" s="99"/>
      <c r="S192" s="1"/>
      <c r="T192" s="1"/>
    </row>
    <row r="193" spans="1:20" ht="12" customHeight="1">
      <c r="A193" s="31" t="s">
        <v>32</v>
      </c>
      <c r="B193" s="55"/>
      <c r="C193" s="55"/>
      <c r="D193" s="55"/>
      <c r="E193" s="55"/>
      <c r="F193" s="55"/>
      <c r="G193" s="55"/>
      <c r="H193" s="55"/>
      <c r="I193" s="55"/>
      <c r="J193" s="55"/>
      <c r="K193" s="31"/>
      <c r="L193" s="99"/>
      <c r="M193" s="99"/>
      <c r="N193" s="99"/>
      <c r="O193" s="99"/>
      <c r="P193" s="99"/>
      <c r="Q193" s="99"/>
      <c r="R193" s="99"/>
      <c r="S193" s="1"/>
      <c r="T193" s="1"/>
    </row>
    <row r="194" spans="1:20">
      <c r="A194" s="32" t="s">
        <v>5</v>
      </c>
      <c r="B194" s="55">
        <v>5868</v>
      </c>
      <c r="C194" s="55">
        <v>5631</v>
      </c>
      <c r="D194" s="55">
        <v>11499</v>
      </c>
      <c r="E194" s="55">
        <v>7656</v>
      </c>
      <c r="F194" s="55">
        <v>7149</v>
      </c>
      <c r="G194" s="55">
        <v>14808</v>
      </c>
      <c r="H194" s="55">
        <v>7104</v>
      </c>
      <c r="I194" s="55">
        <v>6765</v>
      </c>
      <c r="J194" s="55">
        <v>13869</v>
      </c>
      <c r="K194" s="32"/>
      <c r="L194" s="99"/>
      <c r="M194" s="99"/>
      <c r="N194" s="99"/>
      <c r="O194" s="99"/>
      <c r="P194" s="99"/>
      <c r="Q194" s="99"/>
      <c r="R194" s="99"/>
      <c r="S194" s="1"/>
      <c r="T194" s="1"/>
    </row>
    <row r="195" spans="1:20">
      <c r="A195" s="32" t="s">
        <v>6</v>
      </c>
      <c r="B195" s="55">
        <v>14181</v>
      </c>
      <c r="C195" s="55">
        <v>13212</v>
      </c>
      <c r="D195" s="55">
        <v>27393</v>
      </c>
      <c r="E195" s="55">
        <v>17118</v>
      </c>
      <c r="F195" s="55">
        <v>16251</v>
      </c>
      <c r="G195" s="55">
        <v>33369</v>
      </c>
      <c r="H195" s="55">
        <v>15747</v>
      </c>
      <c r="I195" s="55">
        <v>15096</v>
      </c>
      <c r="J195" s="55">
        <v>30846</v>
      </c>
      <c r="K195" s="32"/>
      <c r="L195" s="99"/>
      <c r="M195" s="99"/>
      <c r="N195" s="99"/>
      <c r="O195" s="99"/>
      <c r="P195" s="99"/>
      <c r="Q195" s="99"/>
      <c r="R195" s="99"/>
      <c r="S195" s="1"/>
      <c r="T195" s="1"/>
    </row>
    <row r="196" spans="1:20">
      <c r="A196" s="32" t="s">
        <v>7</v>
      </c>
      <c r="B196" s="55">
        <v>18396</v>
      </c>
      <c r="C196" s="55">
        <v>17304</v>
      </c>
      <c r="D196" s="55">
        <v>35700</v>
      </c>
      <c r="E196" s="55">
        <v>24330</v>
      </c>
      <c r="F196" s="55">
        <v>23016</v>
      </c>
      <c r="G196" s="55">
        <v>47346</v>
      </c>
      <c r="H196" s="55">
        <v>22374</v>
      </c>
      <c r="I196" s="55">
        <v>21243</v>
      </c>
      <c r="J196" s="55">
        <v>43617</v>
      </c>
      <c r="K196" s="32"/>
      <c r="L196" s="99"/>
      <c r="M196" s="99"/>
      <c r="N196" s="99"/>
      <c r="O196" s="99"/>
      <c r="P196" s="99"/>
      <c r="Q196" s="99"/>
      <c r="R196" s="99"/>
      <c r="S196" s="1"/>
      <c r="T196" s="1"/>
    </row>
    <row r="197" spans="1:20">
      <c r="A197" s="32" t="s">
        <v>8</v>
      </c>
      <c r="B197" s="55">
        <v>23913</v>
      </c>
      <c r="C197" s="55">
        <v>23172</v>
      </c>
      <c r="D197" s="55">
        <v>47085</v>
      </c>
      <c r="E197" s="55">
        <v>28455</v>
      </c>
      <c r="F197" s="55">
        <v>27066</v>
      </c>
      <c r="G197" s="55">
        <v>55518</v>
      </c>
      <c r="H197" s="55">
        <v>30453</v>
      </c>
      <c r="I197" s="55">
        <v>28722</v>
      </c>
      <c r="J197" s="55">
        <v>59178</v>
      </c>
      <c r="K197" s="32"/>
      <c r="L197" s="99">
        <v>12</v>
      </c>
      <c r="M197" s="99">
        <v>13</v>
      </c>
      <c r="N197" s="99">
        <f t="shared" ref="N197:N212" si="2">SUM(L197:M197)</f>
        <v>25</v>
      </c>
      <c r="O197" s="99"/>
      <c r="P197" s="99"/>
      <c r="Q197" s="99"/>
      <c r="R197" s="99"/>
      <c r="S197" s="1"/>
      <c r="T197" s="1"/>
    </row>
    <row r="198" spans="1:20">
      <c r="A198" s="32" t="s">
        <v>9</v>
      </c>
      <c r="B198" s="55">
        <v>21144</v>
      </c>
      <c r="C198" s="55">
        <v>22344</v>
      </c>
      <c r="D198" s="55">
        <v>43488</v>
      </c>
      <c r="E198" s="55">
        <v>35493</v>
      </c>
      <c r="F198" s="55">
        <v>36363</v>
      </c>
      <c r="G198" s="55">
        <v>71859</v>
      </c>
      <c r="H198" s="55">
        <v>37848</v>
      </c>
      <c r="I198" s="55">
        <v>35265</v>
      </c>
      <c r="J198" s="55">
        <v>73113</v>
      </c>
      <c r="K198" s="32"/>
      <c r="L198" s="93">
        <v>15</v>
      </c>
      <c r="M198" s="99">
        <v>29</v>
      </c>
      <c r="N198" s="99">
        <f t="shared" si="2"/>
        <v>44</v>
      </c>
      <c r="O198" s="99"/>
      <c r="P198" s="99"/>
      <c r="Q198" s="99"/>
      <c r="R198" s="99"/>
      <c r="S198" s="1"/>
      <c r="T198" s="1"/>
    </row>
    <row r="199" spans="1:20">
      <c r="A199" s="32" t="s">
        <v>10</v>
      </c>
      <c r="B199" s="55">
        <v>20322</v>
      </c>
      <c r="C199" s="55">
        <v>24261</v>
      </c>
      <c r="D199" s="55">
        <v>44583</v>
      </c>
      <c r="E199" s="55">
        <v>29430</v>
      </c>
      <c r="F199" s="55">
        <v>33252</v>
      </c>
      <c r="G199" s="55">
        <v>62682</v>
      </c>
      <c r="H199" s="55">
        <v>40191</v>
      </c>
      <c r="I199" s="55">
        <v>43293</v>
      </c>
      <c r="J199" s="55">
        <v>83484</v>
      </c>
      <c r="K199" s="32"/>
      <c r="L199" s="99">
        <v>16</v>
      </c>
      <c r="M199" s="99">
        <v>37</v>
      </c>
      <c r="N199" s="99">
        <f t="shared" si="2"/>
        <v>53</v>
      </c>
      <c r="O199" s="99"/>
      <c r="P199" s="99"/>
      <c r="Q199" s="99"/>
      <c r="R199" s="99"/>
      <c r="S199" s="1"/>
      <c r="T199" s="1"/>
    </row>
    <row r="200" spans="1:20">
      <c r="A200" s="32" t="s">
        <v>11</v>
      </c>
      <c r="B200" s="55">
        <v>26679</v>
      </c>
      <c r="C200" s="55">
        <v>32277</v>
      </c>
      <c r="D200" s="55">
        <v>58956</v>
      </c>
      <c r="E200" s="55">
        <v>31581</v>
      </c>
      <c r="F200" s="55">
        <v>37482</v>
      </c>
      <c r="G200" s="55">
        <v>69063</v>
      </c>
      <c r="H200" s="55">
        <v>41034</v>
      </c>
      <c r="I200" s="55">
        <v>46233</v>
      </c>
      <c r="J200" s="55">
        <v>87264</v>
      </c>
      <c r="K200" s="32"/>
      <c r="L200" s="99">
        <v>31</v>
      </c>
      <c r="M200" s="99">
        <v>60</v>
      </c>
      <c r="N200" s="99">
        <f t="shared" si="2"/>
        <v>91</v>
      </c>
      <c r="O200" s="99"/>
      <c r="P200" s="99"/>
      <c r="Q200" s="99"/>
      <c r="R200" s="99"/>
      <c r="S200" s="1"/>
      <c r="T200" s="1"/>
    </row>
    <row r="201" spans="1:20">
      <c r="A201" s="32" t="s">
        <v>12</v>
      </c>
      <c r="B201" s="55">
        <v>31533</v>
      </c>
      <c r="C201" s="55">
        <v>35808</v>
      </c>
      <c r="D201" s="55">
        <v>67341</v>
      </c>
      <c r="E201" s="55">
        <v>36927</v>
      </c>
      <c r="F201" s="55">
        <v>43569</v>
      </c>
      <c r="G201" s="55">
        <v>80496</v>
      </c>
      <c r="H201" s="55">
        <v>36171</v>
      </c>
      <c r="I201" s="55">
        <v>42171</v>
      </c>
      <c r="J201" s="55">
        <v>78342</v>
      </c>
      <c r="K201" s="32"/>
      <c r="L201" s="99">
        <v>52</v>
      </c>
      <c r="M201" s="99">
        <v>89</v>
      </c>
      <c r="N201" s="99">
        <f t="shared" si="2"/>
        <v>141</v>
      </c>
      <c r="O201" s="99"/>
      <c r="P201" s="99"/>
      <c r="Q201" s="99"/>
      <c r="R201" s="99"/>
      <c r="S201" s="1"/>
      <c r="T201" s="1"/>
    </row>
    <row r="202" spans="1:20">
      <c r="A202" s="32" t="s">
        <v>13</v>
      </c>
      <c r="B202" s="55">
        <v>29604</v>
      </c>
      <c r="C202" s="55">
        <v>32613</v>
      </c>
      <c r="D202" s="55">
        <v>62220</v>
      </c>
      <c r="E202" s="55">
        <v>40050</v>
      </c>
      <c r="F202" s="55">
        <v>44796</v>
      </c>
      <c r="G202" s="55">
        <v>84849</v>
      </c>
      <c r="H202" s="55">
        <v>40974</v>
      </c>
      <c r="I202" s="55">
        <v>48360</v>
      </c>
      <c r="J202" s="55">
        <v>89334</v>
      </c>
      <c r="K202" s="32"/>
      <c r="L202" s="99">
        <v>62</v>
      </c>
      <c r="M202" s="99">
        <v>98</v>
      </c>
      <c r="N202" s="99">
        <f t="shared" si="2"/>
        <v>160</v>
      </c>
      <c r="O202" s="99"/>
      <c r="P202" s="99"/>
      <c r="Q202" s="99"/>
      <c r="R202" s="99"/>
      <c r="S202" s="1"/>
      <c r="T202" s="1"/>
    </row>
    <row r="203" spans="1:20">
      <c r="A203" s="32" t="s">
        <v>14</v>
      </c>
      <c r="B203" s="55">
        <v>26934</v>
      </c>
      <c r="C203" s="55">
        <v>28329</v>
      </c>
      <c r="D203" s="55">
        <v>55263</v>
      </c>
      <c r="E203" s="55">
        <v>35376</v>
      </c>
      <c r="F203" s="55">
        <v>37347</v>
      </c>
      <c r="G203" s="55">
        <v>72726</v>
      </c>
      <c r="H203" s="55">
        <v>41622</v>
      </c>
      <c r="I203" s="55">
        <v>46512</v>
      </c>
      <c r="J203" s="55">
        <v>88131</v>
      </c>
      <c r="K203" s="32"/>
      <c r="L203" s="99">
        <v>79</v>
      </c>
      <c r="M203" s="99">
        <v>77</v>
      </c>
      <c r="N203" s="99">
        <f t="shared" si="2"/>
        <v>156</v>
      </c>
      <c r="O203" s="99"/>
      <c r="P203" s="99"/>
      <c r="Q203" s="99"/>
      <c r="R203" s="99"/>
      <c r="S203" s="1"/>
      <c r="T203" s="1"/>
    </row>
    <row r="204" spans="1:20">
      <c r="A204" s="32" t="s">
        <v>15</v>
      </c>
      <c r="B204" s="55">
        <v>27426</v>
      </c>
      <c r="C204" s="55">
        <v>26874</v>
      </c>
      <c r="D204" s="55">
        <v>54297</v>
      </c>
      <c r="E204" s="55">
        <v>29583</v>
      </c>
      <c r="F204" s="55">
        <v>30252</v>
      </c>
      <c r="G204" s="55">
        <v>59838</v>
      </c>
      <c r="H204" s="55">
        <v>37200</v>
      </c>
      <c r="I204" s="55">
        <v>40509</v>
      </c>
      <c r="J204" s="55">
        <v>77706</v>
      </c>
      <c r="K204" s="32"/>
      <c r="L204" s="99">
        <v>43</v>
      </c>
      <c r="M204" s="99">
        <v>81</v>
      </c>
      <c r="N204" s="99">
        <f t="shared" si="2"/>
        <v>124</v>
      </c>
      <c r="O204" s="99"/>
      <c r="P204" s="99"/>
      <c r="Q204" s="99"/>
      <c r="R204" s="99"/>
      <c r="S204" s="1"/>
      <c r="T204" s="1"/>
    </row>
    <row r="205" spans="1:20">
      <c r="A205" s="32" t="s">
        <v>16</v>
      </c>
      <c r="B205" s="55">
        <v>21810</v>
      </c>
      <c r="C205" s="55">
        <v>21171</v>
      </c>
      <c r="D205" s="55">
        <v>42984</v>
      </c>
      <c r="E205" s="55">
        <v>28275</v>
      </c>
      <c r="F205" s="55">
        <v>27834</v>
      </c>
      <c r="G205" s="55">
        <v>56106</v>
      </c>
      <c r="H205" s="55">
        <v>30687</v>
      </c>
      <c r="I205" s="55">
        <v>33162</v>
      </c>
      <c r="J205" s="55">
        <v>63849</v>
      </c>
      <c r="K205" s="32"/>
      <c r="L205" s="99">
        <v>72</v>
      </c>
      <c r="M205" s="99">
        <v>69</v>
      </c>
      <c r="N205" s="99">
        <f t="shared" si="2"/>
        <v>141</v>
      </c>
      <c r="O205" s="99"/>
      <c r="P205" s="99"/>
      <c r="Q205" s="99"/>
      <c r="R205" s="99"/>
      <c r="S205" s="1"/>
      <c r="T205" s="1"/>
    </row>
    <row r="206" spans="1:20">
      <c r="A206" s="32" t="s">
        <v>17</v>
      </c>
      <c r="B206" s="55">
        <v>19707</v>
      </c>
      <c r="C206" s="55">
        <v>18870</v>
      </c>
      <c r="D206" s="55">
        <v>38577</v>
      </c>
      <c r="E206" s="55">
        <v>22398</v>
      </c>
      <c r="F206" s="55">
        <v>22140</v>
      </c>
      <c r="G206" s="55">
        <v>44535</v>
      </c>
      <c r="H206" s="55">
        <v>28173</v>
      </c>
      <c r="I206" s="55">
        <v>28770</v>
      </c>
      <c r="J206" s="55">
        <v>56940</v>
      </c>
      <c r="K206" s="32"/>
      <c r="L206" s="99">
        <v>64</v>
      </c>
      <c r="M206" s="99">
        <v>57</v>
      </c>
      <c r="N206" s="99">
        <f t="shared" si="2"/>
        <v>121</v>
      </c>
      <c r="O206" s="99"/>
      <c r="P206" s="99"/>
      <c r="Q206" s="99"/>
      <c r="R206" s="99"/>
      <c r="S206" s="1"/>
      <c r="T206" s="1"/>
    </row>
    <row r="207" spans="1:20">
      <c r="A207" s="32" t="s">
        <v>18</v>
      </c>
      <c r="B207" s="55">
        <v>17157</v>
      </c>
      <c r="C207" s="55">
        <v>16128</v>
      </c>
      <c r="D207" s="55">
        <v>33285</v>
      </c>
      <c r="E207" s="55">
        <v>19611</v>
      </c>
      <c r="F207" s="55">
        <v>19308</v>
      </c>
      <c r="G207" s="55">
        <v>38916</v>
      </c>
      <c r="H207" s="55">
        <v>24738</v>
      </c>
      <c r="I207" s="55">
        <v>25077</v>
      </c>
      <c r="J207" s="55">
        <v>49815</v>
      </c>
      <c r="K207" s="32"/>
      <c r="L207" s="99">
        <v>34</v>
      </c>
      <c r="M207" s="99">
        <v>84</v>
      </c>
      <c r="N207" s="99">
        <f t="shared" si="2"/>
        <v>118</v>
      </c>
      <c r="O207" s="99"/>
      <c r="P207" s="99"/>
      <c r="Q207" s="99"/>
      <c r="R207" s="99"/>
      <c r="S207" s="1"/>
      <c r="T207" s="1"/>
    </row>
    <row r="208" spans="1:20">
      <c r="A208" s="32" t="s">
        <v>19</v>
      </c>
      <c r="B208" s="55">
        <v>15312</v>
      </c>
      <c r="C208" s="55">
        <v>13929</v>
      </c>
      <c r="D208" s="55">
        <v>29238</v>
      </c>
      <c r="E208" s="55">
        <v>15894</v>
      </c>
      <c r="F208" s="55">
        <v>15543</v>
      </c>
      <c r="G208" s="55">
        <v>31440</v>
      </c>
      <c r="H208" s="55">
        <v>18774</v>
      </c>
      <c r="I208" s="55">
        <v>19203</v>
      </c>
      <c r="J208" s="55">
        <v>37980</v>
      </c>
      <c r="K208" s="32"/>
      <c r="L208" s="99">
        <v>24</v>
      </c>
      <c r="M208" s="99">
        <v>29</v>
      </c>
      <c r="N208" s="99">
        <f t="shared" si="2"/>
        <v>53</v>
      </c>
      <c r="O208" s="99"/>
      <c r="P208" s="99"/>
      <c r="Q208" s="99"/>
      <c r="R208" s="99"/>
      <c r="S208" s="1"/>
      <c r="T208" s="1"/>
    </row>
    <row r="209" spans="1:20">
      <c r="A209" s="32" t="s">
        <v>20</v>
      </c>
      <c r="B209" s="58">
        <v>10191</v>
      </c>
      <c r="C209" s="58">
        <v>12138</v>
      </c>
      <c r="D209" s="58">
        <v>22329</v>
      </c>
      <c r="E209" s="55">
        <v>12981</v>
      </c>
      <c r="F209" s="55">
        <v>12495</v>
      </c>
      <c r="G209" s="55">
        <v>25476</v>
      </c>
      <c r="H209" s="58">
        <v>14676</v>
      </c>
      <c r="I209" s="58">
        <v>15093</v>
      </c>
      <c r="J209" s="58">
        <v>29769</v>
      </c>
      <c r="K209" s="32"/>
      <c r="L209" s="99">
        <v>19</v>
      </c>
      <c r="M209" s="99">
        <v>49</v>
      </c>
      <c r="N209" s="99">
        <f t="shared" si="2"/>
        <v>68</v>
      </c>
      <c r="O209" s="99"/>
      <c r="P209" s="99"/>
      <c r="Q209" s="99"/>
      <c r="R209" s="99"/>
      <c r="S209" s="1"/>
      <c r="T209" s="1"/>
    </row>
    <row r="210" spans="1:20">
      <c r="A210" s="32" t="s">
        <v>21</v>
      </c>
      <c r="B210" s="55">
        <v>5331</v>
      </c>
      <c r="C210" s="55">
        <v>8262</v>
      </c>
      <c r="D210" s="55">
        <v>13596</v>
      </c>
      <c r="E210" s="55">
        <v>7458</v>
      </c>
      <c r="F210" s="55">
        <v>9972</v>
      </c>
      <c r="G210" s="55">
        <v>17427</v>
      </c>
      <c r="H210" s="55">
        <v>10122</v>
      </c>
      <c r="I210" s="55">
        <v>10959</v>
      </c>
      <c r="J210" s="55">
        <v>21084</v>
      </c>
      <c r="K210" s="32"/>
      <c r="L210" s="99">
        <v>13</v>
      </c>
      <c r="M210" s="99">
        <v>7</v>
      </c>
      <c r="N210" s="99">
        <f t="shared" si="2"/>
        <v>20</v>
      </c>
      <c r="O210" s="99"/>
      <c r="P210" s="99"/>
      <c r="Q210" s="99"/>
      <c r="R210" s="99"/>
      <c r="S210" s="1"/>
      <c r="T210" s="1"/>
    </row>
    <row r="211" spans="1:20">
      <c r="A211" s="32" t="s">
        <v>2</v>
      </c>
      <c r="B211" s="55">
        <v>3375</v>
      </c>
      <c r="C211" s="55">
        <v>7419</v>
      </c>
      <c r="D211" s="55">
        <v>10794</v>
      </c>
      <c r="E211" s="55">
        <v>4362</v>
      </c>
      <c r="F211" s="55">
        <v>8733</v>
      </c>
      <c r="G211" s="55">
        <v>13095</v>
      </c>
      <c r="H211" s="55">
        <v>6780</v>
      </c>
      <c r="I211" s="55">
        <v>10689</v>
      </c>
      <c r="J211" s="55">
        <v>17469</v>
      </c>
      <c r="K211" s="32"/>
      <c r="L211" s="99">
        <v>7</v>
      </c>
      <c r="M211" s="99">
        <v>6</v>
      </c>
      <c r="N211" s="99">
        <f t="shared" si="2"/>
        <v>13</v>
      </c>
      <c r="O211" s="99"/>
      <c r="P211" s="99"/>
      <c r="Q211" s="99"/>
      <c r="R211" s="99"/>
      <c r="S211" s="1"/>
      <c r="T211" s="1"/>
    </row>
    <row r="212" spans="1:20" ht="22.5">
      <c r="A212" s="36" t="s">
        <v>70</v>
      </c>
      <c r="B212" s="55">
        <v>338883</v>
      </c>
      <c r="C212" s="55">
        <v>359745</v>
      </c>
      <c r="D212" s="55">
        <v>698628</v>
      </c>
      <c r="E212" s="55">
        <v>426972</v>
      </c>
      <c r="F212" s="55">
        <v>452574</v>
      </c>
      <c r="G212" s="55">
        <v>879546</v>
      </c>
      <c r="H212" s="55">
        <v>484671</v>
      </c>
      <c r="I212" s="55">
        <v>517116</v>
      </c>
      <c r="J212" s="55">
        <v>1001787</v>
      </c>
      <c r="K212" s="36"/>
      <c r="L212" s="99">
        <f>SUM(L196:L211)</f>
        <v>543</v>
      </c>
      <c r="M212" s="99">
        <f>SUM(M196:M211)</f>
        <v>785</v>
      </c>
      <c r="N212" s="99">
        <f t="shared" si="2"/>
        <v>1328</v>
      </c>
      <c r="O212" s="99"/>
      <c r="P212" s="99"/>
      <c r="Q212" s="99"/>
      <c r="R212" s="99"/>
      <c r="S212" s="1"/>
      <c r="T212" s="1"/>
    </row>
    <row r="213" spans="1:20">
      <c r="A213" s="34"/>
      <c r="B213" s="58"/>
      <c r="C213" s="58"/>
      <c r="D213" s="58"/>
      <c r="E213" s="58"/>
      <c r="F213" s="58"/>
      <c r="G213" s="58"/>
      <c r="H213" s="58"/>
      <c r="I213" s="58"/>
      <c r="J213" s="58"/>
      <c r="K213" s="34"/>
      <c r="L213" s="99"/>
      <c r="M213" s="99"/>
      <c r="N213" s="99"/>
      <c r="O213" s="99"/>
      <c r="P213" s="99"/>
      <c r="Q213" s="99"/>
      <c r="R213" s="99"/>
      <c r="S213" s="1"/>
      <c r="T213" s="1"/>
    </row>
    <row r="214" spans="1:20">
      <c r="A214" s="31" t="s">
        <v>55</v>
      </c>
      <c r="B214" s="55"/>
      <c r="C214" s="55"/>
      <c r="D214" s="55"/>
      <c r="E214" s="55"/>
      <c r="F214" s="55"/>
      <c r="G214" s="55"/>
      <c r="H214" s="55"/>
      <c r="I214" s="55"/>
      <c r="J214" s="55"/>
      <c r="K214" s="31"/>
      <c r="L214" s="99"/>
      <c r="M214" s="99"/>
      <c r="N214" s="99"/>
      <c r="O214" s="99"/>
      <c r="P214" s="99"/>
      <c r="Q214" s="99"/>
      <c r="R214" s="99"/>
      <c r="S214" s="1"/>
      <c r="T214" s="1"/>
    </row>
    <row r="215" spans="1:20">
      <c r="A215" s="32" t="s">
        <v>5</v>
      </c>
      <c r="B215" s="55">
        <v>133875</v>
      </c>
      <c r="C215" s="55">
        <v>127635</v>
      </c>
      <c r="D215" s="55">
        <v>261513</v>
      </c>
      <c r="E215" s="55">
        <v>134424</v>
      </c>
      <c r="F215" s="55">
        <v>128670</v>
      </c>
      <c r="G215" s="55">
        <v>263091</v>
      </c>
      <c r="H215" s="55">
        <v>141165</v>
      </c>
      <c r="I215" s="55">
        <v>134349</v>
      </c>
      <c r="J215" s="55">
        <v>275514</v>
      </c>
      <c r="K215" s="32"/>
      <c r="L215" s="99"/>
      <c r="M215" s="99"/>
      <c r="N215" s="99"/>
      <c r="O215" s="99"/>
      <c r="P215" s="99"/>
      <c r="Q215" s="99"/>
      <c r="R215" s="99"/>
      <c r="S215" s="1"/>
      <c r="T215" s="1"/>
    </row>
    <row r="216" spans="1:20">
      <c r="A216" s="32" t="s">
        <v>6</v>
      </c>
      <c r="B216" s="55">
        <v>142881</v>
      </c>
      <c r="C216" s="55">
        <v>134454</v>
      </c>
      <c r="D216" s="55">
        <v>277332</v>
      </c>
      <c r="E216" s="55">
        <v>140958</v>
      </c>
      <c r="F216" s="55">
        <v>134016</v>
      </c>
      <c r="G216" s="55">
        <v>274974</v>
      </c>
      <c r="H216" s="55">
        <v>138753</v>
      </c>
      <c r="I216" s="55">
        <v>132933</v>
      </c>
      <c r="J216" s="55">
        <v>271686</v>
      </c>
      <c r="K216" s="32"/>
      <c r="L216" s="99"/>
      <c r="M216" s="99"/>
      <c r="N216" s="99"/>
      <c r="O216" s="99"/>
      <c r="P216" s="99"/>
      <c r="Q216" s="99"/>
      <c r="R216" s="99"/>
      <c r="S216" s="1"/>
      <c r="T216" s="1"/>
    </row>
    <row r="217" spans="1:20">
      <c r="A217" s="32" t="s">
        <v>7</v>
      </c>
      <c r="B217" s="55">
        <v>143766</v>
      </c>
      <c r="C217" s="55">
        <v>137172</v>
      </c>
      <c r="D217" s="55">
        <v>280941</v>
      </c>
      <c r="E217" s="55">
        <v>150717</v>
      </c>
      <c r="F217" s="55">
        <v>142488</v>
      </c>
      <c r="G217" s="55">
        <v>293202</v>
      </c>
      <c r="H217" s="55">
        <v>138897</v>
      </c>
      <c r="I217" s="55">
        <v>132276</v>
      </c>
      <c r="J217" s="55">
        <v>271173</v>
      </c>
      <c r="K217" s="32"/>
      <c r="L217" s="99"/>
      <c r="M217" s="99"/>
      <c r="N217" s="99"/>
      <c r="O217" s="99"/>
      <c r="P217" s="99"/>
      <c r="Q217" s="99"/>
      <c r="R217" s="99"/>
      <c r="S217" s="1"/>
      <c r="T217" s="1"/>
    </row>
    <row r="218" spans="1:20">
      <c r="A218" s="32" t="s">
        <v>8</v>
      </c>
      <c r="B218" s="55">
        <v>129984</v>
      </c>
      <c r="C218" s="55">
        <v>125841</v>
      </c>
      <c r="D218" s="55">
        <v>255822</v>
      </c>
      <c r="E218" s="55">
        <v>145515</v>
      </c>
      <c r="F218" s="55">
        <v>141093</v>
      </c>
      <c r="G218" s="55">
        <v>286608</v>
      </c>
      <c r="H218" s="55">
        <v>141579</v>
      </c>
      <c r="I218" s="55">
        <v>135654</v>
      </c>
      <c r="J218" s="55">
        <v>277233</v>
      </c>
      <c r="K218" s="32"/>
      <c r="L218" s="99"/>
      <c r="M218" s="99"/>
      <c r="N218" s="99"/>
      <c r="O218" s="99"/>
      <c r="P218" s="99"/>
      <c r="Q218" s="99"/>
      <c r="R218" s="99"/>
      <c r="S218" s="1"/>
      <c r="T218" s="1"/>
    </row>
    <row r="219" spans="1:20">
      <c r="A219" s="32" t="s">
        <v>9</v>
      </c>
      <c r="B219" s="55">
        <v>113502</v>
      </c>
      <c r="C219" s="55">
        <v>116253</v>
      </c>
      <c r="D219" s="55">
        <v>229758</v>
      </c>
      <c r="E219" s="55">
        <v>127152</v>
      </c>
      <c r="F219" s="55">
        <v>128865</v>
      </c>
      <c r="G219" s="55">
        <v>256017</v>
      </c>
      <c r="H219" s="55">
        <v>134319</v>
      </c>
      <c r="I219" s="55">
        <v>134370</v>
      </c>
      <c r="J219" s="55">
        <v>268689</v>
      </c>
      <c r="K219" s="32"/>
      <c r="L219" s="99"/>
      <c r="M219" s="99"/>
      <c r="N219" s="99"/>
      <c r="O219" s="99"/>
      <c r="P219" s="99"/>
      <c r="Q219" s="99"/>
      <c r="R219" s="99"/>
      <c r="S219" s="1"/>
      <c r="T219" s="1"/>
    </row>
    <row r="220" spans="1:20">
      <c r="A220" s="32" t="s">
        <v>10</v>
      </c>
      <c r="B220" s="55">
        <v>112653</v>
      </c>
      <c r="C220" s="55">
        <v>123873</v>
      </c>
      <c r="D220" s="55">
        <v>236526</v>
      </c>
      <c r="E220" s="55">
        <v>110424</v>
      </c>
      <c r="F220" s="55">
        <v>119061</v>
      </c>
      <c r="G220" s="55">
        <v>229485</v>
      </c>
      <c r="H220" s="55">
        <v>115389</v>
      </c>
      <c r="I220" s="55">
        <v>124098</v>
      </c>
      <c r="J220" s="55">
        <v>239490</v>
      </c>
      <c r="K220" s="32"/>
      <c r="L220" s="99"/>
      <c r="M220" s="99"/>
      <c r="N220" s="99"/>
      <c r="O220" s="99"/>
      <c r="P220" s="99"/>
      <c r="Q220" s="99"/>
      <c r="R220" s="99"/>
      <c r="S220" s="1"/>
      <c r="T220" s="1"/>
    </row>
    <row r="221" spans="1:20">
      <c r="A221" s="32" t="s">
        <v>11</v>
      </c>
      <c r="B221" s="55">
        <v>126366</v>
      </c>
      <c r="C221" s="55">
        <v>141369</v>
      </c>
      <c r="D221" s="55">
        <v>267738</v>
      </c>
      <c r="E221" s="55">
        <v>124212</v>
      </c>
      <c r="F221" s="55">
        <v>139578</v>
      </c>
      <c r="G221" s="55">
        <v>263790</v>
      </c>
      <c r="H221" s="55">
        <v>113523</v>
      </c>
      <c r="I221" s="55">
        <v>126429</v>
      </c>
      <c r="J221" s="55">
        <v>239952</v>
      </c>
      <c r="K221" s="32"/>
      <c r="L221" s="99"/>
      <c r="M221" s="99"/>
      <c r="N221" s="99"/>
      <c r="O221" s="99"/>
      <c r="P221" s="99"/>
      <c r="Q221" s="99"/>
      <c r="R221" s="99"/>
      <c r="S221" s="1"/>
      <c r="T221" s="1"/>
    </row>
    <row r="222" spans="1:20">
      <c r="A222" s="32" t="s">
        <v>12</v>
      </c>
      <c r="B222" s="55">
        <v>136842</v>
      </c>
      <c r="C222" s="55">
        <v>149019</v>
      </c>
      <c r="D222" s="55">
        <v>285858</v>
      </c>
      <c r="E222" s="55">
        <v>136185</v>
      </c>
      <c r="F222" s="55">
        <v>152106</v>
      </c>
      <c r="G222" s="55">
        <v>288288</v>
      </c>
      <c r="H222" s="55">
        <v>118299</v>
      </c>
      <c r="I222" s="55">
        <v>133512</v>
      </c>
      <c r="J222" s="55">
        <v>251811</v>
      </c>
      <c r="K222" s="32"/>
      <c r="L222" s="99"/>
      <c r="M222" s="99"/>
      <c r="N222" s="99"/>
      <c r="O222" s="99"/>
      <c r="P222" s="99"/>
      <c r="Q222" s="99"/>
      <c r="R222" s="99"/>
      <c r="S222" s="1"/>
      <c r="T222" s="1"/>
    </row>
    <row r="223" spans="1:20">
      <c r="A223" s="32" t="s">
        <v>13</v>
      </c>
      <c r="B223" s="55">
        <v>132855</v>
      </c>
      <c r="C223" s="55">
        <v>141525</v>
      </c>
      <c r="D223" s="55">
        <v>274383</v>
      </c>
      <c r="E223" s="55">
        <v>143991</v>
      </c>
      <c r="F223" s="55">
        <v>156384</v>
      </c>
      <c r="G223" s="55">
        <v>300375</v>
      </c>
      <c r="H223" s="55">
        <v>135174</v>
      </c>
      <c r="I223" s="55">
        <v>152916</v>
      </c>
      <c r="J223" s="55">
        <v>288093</v>
      </c>
      <c r="K223" s="32"/>
      <c r="L223" s="99"/>
      <c r="M223" s="99"/>
      <c r="N223" s="99"/>
      <c r="O223" s="99"/>
      <c r="P223" s="99"/>
      <c r="Q223" s="99"/>
      <c r="R223" s="99"/>
      <c r="S223" s="1"/>
      <c r="T223" s="1"/>
    </row>
    <row r="224" spans="1:20">
      <c r="A224" s="32" t="s">
        <v>14</v>
      </c>
      <c r="B224" s="55">
        <v>118407</v>
      </c>
      <c r="C224" s="55">
        <v>123240</v>
      </c>
      <c r="D224" s="55">
        <v>241650</v>
      </c>
      <c r="E224" s="55">
        <v>136614</v>
      </c>
      <c r="F224" s="55">
        <v>143913</v>
      </c>
      <c r="G224" s="55">
        <v>280527</v>
      </c>
      <c r="H224" s="55">
        <v>135657</v>
      </c>
      <c r="I224" s="55">
        <v>148692</v>
      </c>
      <c r="J224" s="55">
        <v>284346</v>
      </c>
      <c r="K224" s="32"/>
      <c r="L224" s="99"/>
      <c r="M224" s="99"/>
      <c r="N224" s="99"/>
      <c r="O224" s="99"/>
      <c r="P224" s="99"/>
      <c r="Q224" s="99"/>
      <c r="R224" s="99"/>
      <c r="S224" s="1"/>
      <c r="T224" s="1"/>
    </row>
    <row r="225" spans="1:20">
      <c r="A225" s="32" t="s">
        <v>15</v>
      </c>
      <c r="B225" s="55">
        <v>112071</v>
      </c>
      <c r="C225" s="55">
        <v>114372</v>
      </c>
      <c r="D225" s="55">
        <v>226443</v>
      </c>
      <c r="E225" s="55">
        <v>118608</v>
      </c>
      <c r="F225" s="55">
        <v>122601</v>
      </c>
      <c r="G225" s="55">
        <v>241212</v>
      </c>
      <c r="H225" s="55">
        <v>135639</v>
      </c>
      <c r="I225" s="55">
        <v>146604</v>
      </c>
      <c r="J225" s="55">
        <v>282246</v>
      </c>
      <c r="K225" s="32"/>
      <c r="L225" s="99"/>
      <c r="M225" s="99"/>
      <c r="N225" s="99"/>
      <c r="O225" s="99"/>
      <c r="P225" s="99"/>
      <c r="Q225" s="99"/>
      <c r="R225" s="99"/>
      <c r="S225" s="1"/>
      <c r="T225" s="1"/>
    </row>
    <row r="226" spans="1:20">
      <c r="A226" s="32" t="s">
        <v>16</v>
      </c>
      <c r="B226" s="55">
        <v>86529</v>
      </c>
      <c r="C226" s="55">
        <v>88185</v>
      </c>
      <c r="D226" s="55">
        <v>174717</v>
      </c>
      <c r="E226" s="55">
        <v>109893</v>
      </c>
      <c r="F226" s="55">
        <v>112776</v>
      </c>
      <c r="G226" s="55">
        <v>222669</v>
      </c>
      <c r="H226" s="55">
        <v>118515</v>
      </c>
      <c r="I226" s="55">
        <v>126267</v>
      </c>
      <c r="J226" s="55">
        <v>244785</v>
      </c>
      <c r="K226" s="32"/>
      <c r="L226" s="99"/>
      <c r="M226" s="99"/>
      <c r="N226" s="99"/>
      <c r="O226" s="99"/>
      <c r="P226" s="99"/>
      <c r="Q226" s="99"/>
      <c r="R226" s="99"/>
      <c r="S226" s="1"/>
      <c r="T226" s="1"/>
    </row>
    <row r="227" spans="1:20">
      <c r="A227" s="32" t="s">
        <v>17</v>
      </c>
      <c r="B227" s="55">
        <v>72576</v>
      </c>
      <c r="C227" s="55">
        <v>75246</v>
      </c>
      <c r="D227" s="55">
        <v>147822</v>
      </c>
      <c r="E227" s="55">
        <v>84210</v>
      </c>
      <c r="F227" s="55">
        <v>86835</v>
      </c>
      <c r="G227" s="55">
        <v>171045</v>
      </c>
      <c r="H227" s="55">
        <v>106992</v>
      </c>
      <c r="I227" s="55">
        <v>112152</v>
      </c>
      <c r="J227" s="55">
        <v>219144</v>
      </c>
      <c r="K227" s="32"/>
      <c r="L227" s="99"/>
      <c r="M227" s="99"/>
      <c r="N227" s="99"/>
      <c r="O227" s="99"/>
      <c r="P227" s="99"/>
      <c r="Q227" s="99"/>
      <c r="R227" s="99"/>
      <c r="S227" s="1"/>
      <c r="T227" s="1"/>
    </row>
    <row r="228" spans="1:20">
      <c r="A228" s="32" t="s">
        <v>18</v>
      </c>
      <c r="B228" s="55">
        <v>59877</v>
      </c>
      <c r="C228" s="55">
        <v>62538</v>
      </c>
      <c r="D228" s="55">
        <v>122415</v>
      </c>
      <c r="E228" s="55">
        <v>68685</v>
      </c>
      <c r="F228" s="55">
        <v>72540</v>
      </c>
      <c r="G228" s="55">
        <v>141228</v>
      </c>
      <c r="H228" s="55">
        <v>90000</v>
      </c>
      <c r="I228" s="55">
        <v>94392</v>
      </c>
      <c r="J228" s="55">
        <v>184392</v>
      </c>
      <c r="K228" s="32"/>
      <c r="L228" s="99"/>
      <c r="M228" s="99"/>
      <c r="N228" s="99"/>
      <c r="O228" s="99"/>
      <c r="P228" s="99"/>
      <c r="Q228" s="99"/>
      <c r="R228" s="99"/>
      <c r="S228" s="1"/>
      <c r="T228" s="1"/>
    </row>
    <row r="229" spans="1:20">
      <c r="A229" s="32" t="s">
        <v>19</v>
      </c>
      <c r="B229" s="58">
        <v>53730</v>
      </c>
      <c r="C229" s="58">
        <v>59295</v>
      </c>
      <c r="D229" s="58">
        <v>113025</v>
      </c>
      <c r="E229" s="55">
        <v>53154</v>
      </c>
      <c r="F229" s="55">
        <v>57774</v>
      </c>
      <c r="G229" s="55">
        <v>110928</v>
      </c>
      <c r="H229" s="58">
        <v>67674</v>
      </c>
      <c r="I229" s="58">
        <v>73227</v>
      </c>
      <c r="J229" s="58">
        <v>140904</v>
      </c>
      <c r="K229" s="32"/>
      <c r="L229" s="99"/>
      <c r="M229" s="99"/>
      <c r="N229" s="99"/>
      <c r="O229" s="99"/>
      <c r="P229" s="99"/>
      <c r="Q229" s="99"/>
      <c r="R229" s="99"/>
      <c r="S229" s="1"/>
      <c r="T229" s="1"/>
    </row>
    <row r="230" spans="1:20">
      <c r="A230" s="32" t="s">
        <v>20</v>
      </c>
      <c r="B230" s="55">
        <v>38931</v>
      </c>
      <c r="C230" s="55">
        <v>51147</v>
      </c>
      <c r="D230" s="55">
        <v>90078</v>
      </c>
      <c r="E230" s="55">
        <v>43869</v>
      </c>
      <c r="F230" s="55">
        <v>51570</v>
      </c>
      <c r="G230" s="55">
        <v>95436</v>
      </c>
      <c r="H230" s="55">
        <v>46563</v>
      </c>
      <c r="I230" s="55">
        <v>53340</v>
      </c>
      <c r="J230" s="55">
        <v>99903</v>
      </c>
      <c r="K230" s="32"/>
      <c r="L230" s="99"/>
      <c r="M230" s="99"/>
      <c r="N230" s="99"/>
      <c r="O230" s="99"/>
      <c r="P230" s="99"/>
      <c r="Q230" s="99"/>
      <c r="R230" s="99"/>
      <c r="S230" s="1"/>
      <c r="T230" s="1"/>
    </row>
    <row r="231" spans="1:20">
      <c r="A231" s="32" t="s">
        <v>21</v>
      </c>
      <c r="B231" s="55">
        <v>21624</v>
      </c>
      <c r="C231" s="55">
        <v>36147</v>
      </c>
      <c r="D231" s="55">
        <v>57768</v>
      </c>
      <c r="E231" s="55">
        <v>27393</v>
      </c>
      <c r="F231" s="55">
        <v>40422</v>
      </c>
      <c r="G231" s="55">
        <v>67809</v>
      </c>
      <c r="H231" s="55">
        <v>33171</v>
      </c>
      <c r="I231" s="55">
        <v>42321</v>
      </c>
      <c r="J231" s="55">
        <v>75492</v>
      </c>
      <c r="K231" s="32"/>
      <c r="L231" s="99"/>
      <c r="M231" s="99"/>
      <c r="N231" s="99"/>
      <c r="O231" s="99"/>
      <c r="P231" s="99"/>
      <c r="Q231" s="99"/>
      <c r="R231" s="99"/>
      <c r="S231" s="1"/>
      <c r="T231" s="1"/>
    </row>
    <row r="232" spans="1:20">
      <c r="A232" s="32" t="s">
        <v>2</v>
      </c>
      <c r="B232" s="55">
        <v>13632</v>
      </c>
      <c r="C232" s="55">
        <v>32076</v>
      </c>
      <c r="D232" s="55">
        <v>45711</v>
      </c>
      <c r="E232" s="55">
        <v>16470</v>
      </c>
      <c r="F232" s="55">
        <v>36603</v>
      </c>
      <c r="G232" s="55">
        <v>53070</v>
      </c>
      <c r="H232" s="55">
        <v>24099</v>
      </c>
      <c r="I232" s="55">
        <v>43668</v>
      </c>
      <c r="J232" s="55">
        <v>67770</v>
      </c>
      <c r="K232" s="32"/>
      <c r="L232" s="99"/>
      <c r="M232" s="99"/>
      <c r="N232" s="99"/>
      <c r="O232" s="99"/>
      <c r="P232" s="99"/>
      <c r="Q232" s="99"/>
      <c r="R232" s="99"/>
      <c r="S232" s="1"/>
      <c r="T232" s="1"/>
    </row>
    <row r="233" spans="1:20" ht="12.75" customHeight="1">
      <c r="A233" s="61" t="s">
        <v>130</v>
      </c>
      <c r="B233" s="55">
        <v>1750110</v>
      </c>
      <c r="C233" s="55">
        <v>1839387</v>
      </c>
      <c r="D233" s="55">
        <v>3589497</v>
      </c>
      <c r="E233" s="55">
        <v>1872474</v>
      </c>
      <c r="F233" s="55">
        <v>1967286</v>
      </c>
      <c r="G233" s="55">
        <v>3839760</v>
      </c>
      <c r="H233" s="55">
        <v>1935414</v>
      </c>
      <c r="I233" s="55">
        <v>2047197</v>
      </c>
      <c r="J233" s="55">
        <v>3982614</v>
      </c>
      <c r="K233" s="61"/>
      <c r="L233" s="99"/>
      <c r="M233" s="99"/>
      <c r="N233" s="99"/>
      <c r="O233" s="99"/>
      <c r="P233" s="99"/>
      <c r="Q233" s="99"/>
      <c r="R233" s="99"/>
      <c r="S233" s="1"/>
      <c r="T233" s="1"/>
    </row>
    <row r="234" spans="1:20">
      <c r="A234" s="61"/>
      <c r="B234" s="58"/>
      <c r="C234" s="58"/>
      <c r="D234" s="58"/>
      <c r="E234" s="58"/>
      <c r="F234" s="58"/>
      <c r="G234" s="58"/>
      <c r="H234" s="58"/>
      <c r="I234" s="58"/>
      <c r="J234" s="58"/>
      <c r="K234" s="61"/>
      <c r="L234" s="99"/>
      <c r="M234" s="99"/>
      <c r="N234" s="99"/>
      <c r="O234" s="99"/>
      <c r="P234" s="99"/>
      <c r="Q234" s="99"/>
      <c r="R234" s="99"/>
      <c r="S234" s="1"/>
      <c r="T234" s="1"/>
    </row>
    <row r="235" spans="1:20" ht="12.75" customHeight="1">
      <c r="A235" s="31" t="s">
        <v>60</v>
      </c>
      <c r="B235" s="55"/>
      <c r="C235" s="55"/>
      <c r="D235" s="55"/>
      <c r="E235" s="55"/>
      <c r="F235" s="55"/>
      <c r="G235" s="55"/>
      <c r="H235" s="55"/>
      <c r="I235" s="55"/>
      <c r="J235" s="55"/>
      <c r="K235" s="31"/>
      <c r="L235" s="99"/>
      <c r="M235" s="99"/>
      <c r="N235" s="99"/>
      <c r="O235" s="99"/>
      <c r="P235" s="99"/>
      <c r="Q235" s="99"/>
      <c r="R235" s="99"/>
      <c r="S235" s="1"/>
      <c r="T235" s="1"/>
    </row>
    <row r="236" spans="1:20">
      <c r="A236" s="32" t="s">
        <v>5</v>
      </c>
      <c r="B236" s="55">
        <v>4815</v>
      </c>
      <c r="C236" s="55">
        <v>4473</v>
      </c>
      <c r="D236" s="55">
        <v>9291</v>
      </c>
      <c r="E236" s="55">
        <v>5961</v>
      </c>
      <c r="F236" s="55">
        <v>6027</v>
      </c>
      <c r="G236" s="55">
        <v>11988</v>
      </c>
      <c r="H236" s="55">
        <v>8130</v>
      </c>
      <c r="I236" s="55">
        <v>8397</v>
      </c>
      <c r="J236" s="55">
        <v>16530</v>
      </c>
      <c r="K236" s="32"/>
      <c r="L236" s="99"/>
      <c r="M236" s="99"/>
      <c r="N236" s="99"/>
      <c r="O236" s="99"/>
      <c r="P236" s="99"/>
      <c r="Q236" s="99"/>
      <c r="R236" s="99"/>
      <c r="S236" s="1"/>
      <c r="T236" s="1"/>
    </row>
    <row r="237" spans="1:20">
      <c r="A237" s="32" t="s">
        <v>6</v>
      </c>
      <c r="B237" s="55">
        <v>4482</v>
      </c>
      <c r="C237" s="55">
        <v>4386</v>
      </c>
      <c r="D237" s="55">
        <v>8868</v>
      </c>
      <c r="E237" s="55">
        <v>5577</v>
      </c>
      <c r="F237" s="55">
        <v>5937</v>
      </c>
      <c r="G237" s="55">
        <v>11514</v>
      </c>
      <c r="H237" s="55">
        <v>7449</v>
      </c>
      <c r="I237" s="55">
        <v>7626</v>
      </c>
      <c r="J237" s="55">
        <v>15075</v>
      </c>
      <c r="K237" s="32"/>
      <c r="L237" s="99"/>
      <c r="M237" s="99"/>
      <c r="N237" s="99"/>
      <c r="O237" s="99"/>
      <c r="P237" s="99"/>
      <c r="Q237" s="99"/>
      <c r="R237" s="99"/>
      <c r="S237" s="1"/>
      <c r="T237" s="1"/>
    </row>
    <row r="238" spans="1:20">
      <c r="A238" s="32" t="s">
        <v>7</v>
      </c>
      <c r="B238" s="55">
        <v>4866</v>
      </c>
      <c r="C238" s="55">
        <v>4932</v>
      </c>
      <c r="D238" s="55">
        <v>9798</v>
      </c>
      <c r="E238" s="55">
        <v>6399</v>
      </c>
      <c r="F238" s="55">
        <v>6408</v>
      </c>
      <c r="G238" s="55">
        <v>12807</v>
      </c>
      <c r="H238" s="55">
        <v>7773</v>
      </c>
      <c r="I238" s="55">
        <v>7884</v>
      </c>
      <c r="J238" s="55">
        <v>15657</v>
      </c>
      <c r="K238" s="32"/>
      <c r="L238" s="99"/>
      <c r="M238" s="99"/>
      <c r="N238" s="99"/>
      <c r="O238" s="99"/>
      <c r="P238" s="99"/>
      <c r="Q238" s="99"/>
      <c r="R238" s="99"/>
      <c r="S238" s="1"/>
      <c r="T238" s="1"/>
    </row>
    <row r="239" spans="1:20">
      <c r="A239" s="32" t="s">
        <v>8</v>
      </c>
      <c r="B239" s="55">
        <v>4965</v>
      </c>
      <c r="C239" s="55">
        <v>4494</v>
      </c>
      <c r="D239" s="55">
        <v>9459</v>
      </c>
      <c r="E239" s="55">
        <v>6921</v>
      </c>
      <c r="F239" s="55">
        <v>6669</v>
      </c>
      <c r="G239" s="55">
        <v>13593</v>
      </c>
      <c r="H239" s="55">
        <v>9330</v>
      </c>
      <c r="I239" s="55">
        <v>9195</v>
      </c>
      <c r="J239" s="55">
        <v>18525</v>
      </c>
      <c r="K239" s="32"/>
      <c r="L239" s="99">
        <v>1</v>
      </c>
      <c r="M239" s="99">
        <v>2</v>
      </c>
      <c r="N239" s="99">
        <v>3</v>
      </c>
      <c r="O239" s="99"/>
      <c r="P239" s="99">
        <v>1</v>
      </c>
      <c r="Q239" s="99">
        <v>1</v>
      </c>
      <c r="R239" s="99">
        <v>2</v>
      </c>
      <c r="S239" s="1"/>
      <c r="T239" s="1"/>
    </row>
    <row r="240" spans="1:20">
      <c r="A240" s="32" t="s">
        <v>9</v>
      </c>
      <c r="B240" s="55">
        <v>5289</v>
      </c>
      <c r="C240" s="55">
        <v>4737</v>
      </c>
      <c r="D240" s="55">
        <v>10026</v>
      </c>
      <c r="E240" s="55">
        <v>7932</v>
      </c>
      <c r="F240" s="55">
        <v>7026</v>
      </c>
      <c r="G240" s="55">
        <v>14961</v>
      </c>
      <c r="H240" s="55">
        <v>11277</v>
      </c>
      <c r="I240" s="55">
        <v>10725</v>
      </c>
      <c r="J240" s="55">
        <v>22002</v>
      </c>
      <c r="K240" s="32"/>
      <c r="L240" s="99">
        <v>5</v>
      </c>
      <c r="M240" s="99">
        <v>7</v>
      </c>
      <c r="N240" s="99">
        <v>12</v>
      </c>
      <c r="O240" s="99"/>
      <c r="P240" s="99">
        <v>3</v>
      </c>
      <c r="Q240" s="99">
        <v>1</v>
      </c>
      <c r="R240" s="99">
        <v>4</v>
      </c>
      <c r="S240" s="1"/>
      <c r="T240" s="1"/>
    </row>
    <row r="241" spans="1:20">
      <c r="A241" s="32" t="s">
        <v>10</v>
      </c>
      <c r="B241" s="55">
        <v>5355</v>
      </c>
      <c r="C241" s="55">
        <v>5022</v>
      </c>
      <c r="D241" s="55">
        <v>10377</v>
      </c>
      <c r="E241" s="55">
        <v>6792</v>
      </c>
      <c r="F241" s="55">
        <v>6165</v>
      </c>
      <c r="G241" s="55">
        <v>12957</v>
      </c>
      <c r="H241" s="55">
        <v>9567</v>
      </c>
      <c r="I241" s="55">
        <v>9078</v>
      </c>
      <c r="J241" s="55">
        <v>18645</v>
      </c>
      <c r="K241" s="32"/>
      <c r="L241" s="99">
        <v>2</v>
      </c>
      <c r="M241" s="99">
        <v>5</v>
      </c>
      <c r="N241" s="99">
        <v>7</v>
      </c>
      <c r="O241" s="99"/>
      <c r="P241" s="99">
        <v>4</v>
      </c>
      <c r="Q241" s="99">
        <v>4</v>
      </c>
      <c r="R241" s="99">
        <v>8</v>
      </c>
      <c r="S241" s="1"/>
      <c r="T241" s="1"/>
    </row>
    <row r="242" spans="1:20">
      <c r="A242" s="32" t="s">
        <v>11</v>
      </c>
      <c r="B242" s="55">
        <v>5832</v>
      </c>
      <c r="C242" s="55">
        <v>5709</v>
      </c>
      <c r="D242" s="55">
        <v>11541</v>
      </c>
      <c r="E242" s="55">
        <v>6675</v>
      </c>
      <c r="F242" s="55">
        <v>6096</v>
      </c>
      <c r="G242" s="55">
        <v>12771</v>
      </c>
      <c r="H242" s="55">
        <v>8379</v>
      </c>
      <c r="I242" s="55">
        <v>8223</v>
      </c>
      <c r="J242" s="55">
        <v>16602</v>
      </c>
      <c r="K242" s="32"/>
      <c r="L242" s="99">
        <v>2</v>
      </c>
      <c r="M242" s="99">
        <v>4</v>
      </c>
      <c r="N242" s="99">
        <v>6</v>
      </c>
      <c r="O242" s="99"/>
      <c r="P242" s="99">
        <v>4</v>
      </c>
      <c r="Q242" s="99">
        <v>3</v>
      </c>
      <c r="R242" s="99">
        <v>7</v>
      </c>
      <c r="S242" s="1"/>
      <c r="T242" s="1"/>
    </row>
    <row r="243" spans="1:20">
      <c r="A243" s="32" t="s">
        <v>12</v>
      </c>
      <c r="B243" s="55">
        <v>5838</v>
      </c>
      <c r="C243" s="55">
        <v>5763</v>
      </c>
      <c r="D243" s="55">
        <v>11604</v>
      </c>
      <c r="E243" s="55">
        <v>6819</v>
      </c>
      <c r="F243" s="55">
        <v>6447</v>
      </c>
      <c r="G243" s="55">
        <v>13263</v>
      </c>
      <c r="H243" s="55">
        <v>8064</v>
      </c>
      <c r="I243" s="55">
        <v>7647</v>
      </c>
      <c r="J243" s="55">
        <v>15708</v>
      </c>
      <c r="K243" s="32"/>
      <c r="L243" s="99">
        <v>4</v>
      </c>
      <c r="M243" s="99">
        <v>8</v>
      </c>
      <c r="N243" s="99">
        <v>12</v>
      </c>
      <c r="O243" s="99"/>
      <c r="P243" s="99">
        <v>3</v>
      </c>
      <c r="Q243" s="99">
        <v>6</v>
      </c>
      <c r="R243" s="99">
        <v>9</v>
      </c>
      <c r="S243" s="1"/>
      <c r="T243" s="1"/>
    </row>
    <row r="244" spans="1:20">
      <c r="A244" s="32" t="s">
        <v>13</v>
      </c>
      <c r="B244" s="55">
        <v>5646</v>
      </c>
      <c r="C244" s="55">
        <v>5592</v>
      </c>
      <c r="D244" s="55">
        <v>11238</v>
      </c>
      <c r="E244" s="55">
        <v>6906</v>
      </c>
      <c r="F244" s="55">
        <v>6414</v>
      </c>
      <c r="G244" s="55">
        <v>13320</v>
      </c>
      <c r="H244" s="55">
        <v>8901</v>
      </c>
      <c r="I244" s="55">
        <v>8760</v>
      </c>
      <c r="J244" s="55">
        <v>17664</v>
      </c>
      <c r="K244" s="32"/>
      <c r="L244" s="99">
        <v>8</v>
      </c>
      <c r="M244" s="99">
        <v>8</v>
      </c>
      <c r="N244" s="99">
        <v>16</v>
      </c>
      <c r="O244" s="99"/>
      <c r="P244" s="99">
        <v>2</v>
      </c>
      <c r="Q244" s="99">
        <v>6</v>
      </c>
      <c r="R244" s="99">
        <v>8</v>
      </c>
      <c r="S244" s="1"/>
      <c r="T244" s="1"/>
    </row>
    <row r="245" spans="1:20">
      <c r="A245" s="32" t="s">
        <v>14</v>
      </c>
      <c r="B245" s="55">
        <v>5118</v>
      </c>
      <c r="C245" s="55">
        <v>5016</v>
      </c>
      <c r="D245" s="55">
        <v>10137</v>
      </c>
      <c r="E245" s="55">
        <v>6438</v>
      </c>
      <c r="F245" s="55">
        <v>6456</v>
      </c>
      <c r="G245" s="55">
        <v>12897</v>
      </c>
      <c r="H245" s="55">
        <v>8676</v>
      </c>
      <c r="I245" s="55">
        <v>8613</v>
      </c>
      <c r="J245" s="55">
        <v>17289</v>
      </c>
      <c r="K245" s="32"/>
      <c r="L245" s="99">
        <v>7</v>
      </c>
      <c r="M245" s="99">
        <v>10</v>
      </c>
      <c r="N245" s="99">
        <v>17</v>
      </c>
      <c r="O245" s="99"/>
      <c r="P245" s="99">
        <v>7</v>
      </c>
      <c r="Q245" s="99">
        <v>9</v>
      </c>
      <c r="R245" s="99">
        <v>16</v>
      </c>
      <c r="S245" s="1"/>
      <c r="T245" s="1"/>
    </row>
    <row r="246" spans="1:20">
      <c r="A246" s="32" t="s">
        <v>15</v>
      </c>
      <c r="B246" s="55">
        <v>4881</v>
      </c>
      <c r="C246" s="55">
        <v>4845</v>
      </c>
      <c r="D246" s="55">
        <v>9726</v>
      </c>
      <c r="E246" s="55">
        <v>5700</v>
      </c>
      <c r="F246" s="55">
        <v>5817</v>
      </c>
      <c r="G246" s="55">
        <v>11520</v>
      </c>
      <c r="H246" s="55">
        <v>8937</v>
      </c>
      <c r="I246" s="55">
        <v>8817</v>
      </c>
      <c r="J246" s="55">
        <v>17748</v>
      </c>
      <c r="K246" s="32"/>
      <c r="L246" s="99">
        <v>6</v>
      </c>
      <c r="M246" s="99">
        <v>5</v>
      </c>
      <c r="N246" s="99">
        <v>11</v>
      </c>
      <c r="O246" s="99"/>
      <c r="P246" s="99">
        <v>8</v>
      </c>
      <c r="Q246" s="99">
        <v>6</v>
      </c>
      <c r="R246" s="99">
        <v>14</v>
      </c>
      <c r="S246" s="1"/>
      <c r="T246" s="1"/>
    </row>
    <row r="247" spans="1:20">
      <c r="A247" s="32" t="s">
        <v>16</v>
      </c>
      <c r="B247" s="55">
        <v>3651</v>
      </c>
      <c r="C247" s="55">
        <v>3894</v>
      </c>
      <c r="D247" s="55">
        <v>7548</v>
      </c>
      <c r="E247" s="55">
        <v>5331</v>
      </c>
      <c r="F247" s="55">
        <v>5571</v>
      </c>
      <c r="G247" s="55">
        <v>10902</v>
      </c>
      <c r="H247" s="55">
        <v>7743</v>
      </c>
      <c r="I247" s="55">
        <v>7659</v>
      </c>
      <c r="J247" s="55">
        <v>15402</v>
      </c>
      <c r="K247" s="32"/>
      <c r="L247" s="99">
        <v>5</v>
      </c>
      <c r="M247" s="99">
        <v>14</v>
      </c>
      <c r="N247" s="99">
        <v>19</v>
      </c>
      <c r="O247" s="99"/>
      <c r="P247" s="99">
        <v>5</v>
      </c>
      <c r="Q247" s="99">
        <v>4</v>
      </c>
      <c r="R247" s="99">
        <v>9</v>
      </c>
      <c r="S247" s="1"/>
      <c r="T247" s="1"/>
    </row>
    <row r="248" spans="1:20">
      <c r="A248" s="32" t="s">
        <v>17</v>
      </c>
      <c r="B248" s="55">
        <v>3264</v>
      </c>
      <c r="C248" s="55">
        <v>3483</v>
      </c>
      <c r="D248" s="55">
        <v>6750</v>
      </c>
      <c r="E248" s="55">
        <v>4125</v>
      </c>
      <c r="F248" s="55">
        <v>4443</v>
      </c>
      <c r="G248" s="55">
        <v>8571</v>
      </c>
      <c r="H248" s="55">
        <v>7008</v>
      </c>
      <c r="I248" s="55">
        <v>7011</v>
      </c>
      <c r="J248" s="55">
        <v>14016</v>
      </c>
      <c r="K248" s="32"/>
      <c r="L248" s="99">
        <v>6</v>
      </c>
      <c r="M248" s="99">
        <v>9</v>
      </c>
      <c r="N248" s="99">
        <v>15</v>
      </c>
      <c r="O248" s="99"/>
      <c r="P248" s="99">
        <v>4</v>
      </c>
      <c r="Q248" s="99">
        <v>4</v>
      </c>
      <c r="R248" s="99">
        <v>8</v>
      </c>
      <c r="S248" s="1"/>
      <c r="T248" s="1"/>
    </row>
    <row r="249" spans="1:20">
      <c r="A249" s="32" t="s">
        <v>18</v>
      </c>
      <c r="B249" s="55">
        <v>2601</v>
      </c>
      <c r="C249" s="55">
        <v>2895</v>
      </c>
      <c r="D249" s="55">
        <v>5499</v>
      </c>
      <c r="E249" s="55">
        <v>3429</v>
      </c>
      <c r="F249" s="55">
        <v>3894</v>
      </c>
      <c r="G249" s="55">
        <v>7320</v>
      </c>
      <c r="H249" s="55">
        <v>5553</v>
      </c>
      <c r="I249" s="55">
        <v>6075</v>
      </c>
      <c r="J249" s="55">
        <v>11628</v>
      </c>
      <c r="K249" s="32"/>
      <c r="L249" s="99">
        <v>5</v>
      </c>
      <c r="M249" s="99">
        <v>12</v>
      </c>
      <c r="N249" s="99">
        <v>17</v>
      </c>
      <c r="O249" s="99"/>
      <c r="P249" s="99">
        <v>4</v>
      </c>
      <c r="Q249" s="99">
        <v>4</v>
      </c>
      <c r="R249" s="99">
        <v>8</v>
      </c>
      <c r="S249" s="1"/>
      <c r="T249" s="1"/>
    </row>
    <row r="250" spans="1:20">
      <c r="A250" s="32" t="s">
        <v>19</v>
      </c>
      <c r="B250" s="55">
        <v>2418</v>
      </c>
      <c r="C250" s="55">
        <v>2817</v>
      </c>
      <c r="D250" s="55">
        <v>5232</v>
      </c>
      <c r="E250" s="55">
        <v>2727</v>
      </c>
      <c r="F250" s="55">
        <v>3282</v>
      </c>
      <c r="G250" s="55">
        <v>6006</v>
      </c>
      <c r="H250" s="55">
        <v>4335</v>
      </c>
      <c r="I250" s="55">
        <v>4875</v>
      </c>
      <c r="J250" s="55">
        <v>9210</v>
      </c>
      <c r="K250" s="32"/>
      <c r="L250" s="99">
        <v>4</v>
      </c>
      <c r="M250" s="99">
        <v>3</v>
      </c>
      <c r="N250" s="99">
        <v>7</v>
      </c>
      <c r="O250" s="99"/>
      <c r="P250" s="99">
        <v>3</v>
      </c>
      <c r="Q250" s="99">
        <v>7</v>
      </c>
      <c r="R250" s="99">
        <v>10</v>
      </c>
      <c r="S250" s="1"/>
      <c r="T250" s="1"/>
    </row>
    <row r="251" spans="1:20">
      <c r="A251" s="32" t="s">
        <v>20</v>
      </c>
      <c r="B251" s="55">
        <v>1806</v>
      </c>
      <c r="C251" s="55">
        <v>2619</v>
      </c>
      <c r="D251" s="55">
        <v>4425</v>
      </c>
      <c r="E251" s="55">
        <v>2487</v>
      </c>
      <c r="F251" s="55">
        <v>3288</v>
      </c>
      <c r="G251" s="55">
        <v>5775</v>
      </c>
      <c r="H251" s="55">
        <v>2982</v>
      </c>
      <c r="I251" s="55">
        <v>3672</v>
      </c>
      <c r="J251" s="55">
        <v>6651</v>
      </c>
      <c r="K251" s="32"/>
      <c r="L251" s="99">
        <v>1</v>
      </c>
      <c r="M251" s="99">
        <v>1</v>
      </c>
      <c r="N251" s="99">
        <v>2</v>
      </c>
      <c r="O251" s="99"/>
      <c r="P251" s="99">
        <v>2</v>
      </c>
      <c r="Q251" s="99">
        <v>4</v>
      </c>
      <c r="R251" s="99">
        <v>4</v>
      </c>
      <c r="S251" s="1"/>
      <c r="T251" s="1"/>
    </row>
    <row r="252" spans="1:20">
      <c r="A252" s="32" t="s">
        <v>21</v>
      </c>
      <c r="B252" s="55">
        <v>1179</v>
      </c>
      <c r="C252" s="55">
        <v>2160</v>
      </c>
      <c r="D252" s="55">
        <v>3339</v>
      </c>
      <c r="E252" s="55">
        <v>1734</v>
      </c>
      <c r="F252" s="55">
        <v>2694</v>
      </c>
      <c r="G252" s="55">
        <v>4428</v>
      </c>
      <c r="H252" s="55">
        <v>2412</v>
      </c>
      <c r="I252" s="55">
        <v>3123</v>
      </c>
      <c r="J252" s="55">
        <v>5535</v>
      </c>
      <c r="K252" s="32"/>
      <c r="L252" s="99">
        <v>4</v>
      </c>
      <c r="M252" s="99">
        <v>1</v>
      </c>
      <c r="N252" s="99">
        <v>5</v>
      </c>
      <c r="O252" s="99"/>
      <c r="P252" s="99">
        <v>0</v>
      </c>
      <c r="Q252" s="99">
        <v>2</v>
      </c>
      <c r="R252" s="99">
        <v>2</v>
      </c>
      <c r="S252" s="1"/>
      <c r="T252" s="1"/>
    </row>
    <row r="253" spans="1:20">
      <c r="A253" s="32" t="s">
        <v>2</v>
      </c>
      <c r="B253" s="55">
        <v>885</v>
      </c>
      <c r="C253" s="55">
        <v>2043</v>
      </c>
      <c r="D253" s="55">
        <v>2928</v>
      </c>
      <c r="E253" s="55">
        <v>1200</v>
      </c>
      <c r="F253" s="55">
        <v>2397</v>
      </c>
      <c r="G253" s="55">
        <v>3597</v>
      </c>
      <c r="H253" s="55">
        <v>2082</v>
      </c>
      <c r="I253" s="55">
        <v>3462</v>
      </c>
      <c r="J253" s="55">
        <v>5547</v>
      </c>
      <c r="K253" s="32"/>
      <c r="L253" s="99">
        <v>2</v>
      </c>
      <c r="M253" s="99">
        <v>2</v>
      </c>
      <c r="N253" s="99">
        <v>4</v>
      </c>
      <c r="O253" s="99"/>
      <c r="P253" s="99">
        <v>0</v>
      </c>
      <c r="Q253" s="99">
        <v>0</v>
      </c>
      <c r="R253" s="99">
        <v>0</v>
      </c>
      <c r="S253" s="1"/>
      <c r="T253" s="1"/>
    </row>
    <row r="254" spans="1:20" ht="21.75" customHeight="1">
      <c r="A254" s="36" t="s">
        <v>33</v>
      </c>
      <c r="B254" s="55">
        <v>72897</v>
      </c>
      <c r="C254" s="55">
        <v>74883</v>
      </c>
      <c r="D254" s="55">
        <v>147783</v>
      </c>
      <c r="E254" s="55">
        <v>93147</v>
      </c>
      <c r="F254" s="55">
        <v>95043</v>
      </c>
      <c r="G254" s="55">
        <v>188187</v>
      </c>
      <c r="H254" s="55">
        <v>128601</v>
      </c>
      <c r="I254" s="55">
        <v>130833</v>
      </c>
      <c r="J254" s="55">
        <v>259434</v>
      </c>
      <c r="K254" s="36"/>
      <c r="L254" s="99">
        <f>SUM(L239:L253)</f>
        <v>62</v>
      </c>
      <c r="M254" s="99">
        <f>SUM(M238:M253)</f>
        <v>91</v>
      </c>
      <c r="N254" s="99">
        <f>SUM(N238:N253)</f>
        <v>153</v>
      </c>
      <c r="O254" s="99"/>
      <c r="P254" s="99">
        <f>SUM(P238:P253)</f>
        <v>50</v>
      </c>
      <c r="Q254" s="99">
        <f>SUM(Q238:Q253)</f>
        <v>61</v>
      </c>
      <c r="R254" s="99">
        <f>SUM(R238:R253)</f>
        <v>109</v>
      </c>
      <c r="S254" s="1"/>
      <c r="T254" s="1"/>
    </row>
    <row r="255" spans="1:20">
      <c r="A255" s="34"/>
      <c r="B255" s="55"/>
      <c r="C255" s="55"/>
      <c r="D255" s="55"/>
      <c r="E255" s="55"/>
      <c r="F255" s="55"/>
      <c r="G255" s="55"/>
      <c r="H255" s="55"/>
      <c r="I255" s="55"/>
      <c r="J255" s="55"/>
      <c r="K255" s="34"/>
      <c r="L255" s="99"/>
      <c r="M255" s="99"/>
      <c r="N255" s="99"/>
      <c r="O255" s="99"/>
      <c r="P255" s="99"/>
      <c r="Q255" s="99"/>
      <c r="R255" s="99"/>
      <c r="S255" s="1"/>
      <c r="T255" s="1"/>
    </row>
    <row r="256" spans="1:20">
      <c r="A256" s="31" t="s">
        <v>34</v>
      </c>
      <c r="B256" s="55"/>
      <c r="C256" s="55"/>
      <c r="D256" s="55"/>
      <c r="E256" s="55"/>
      <c r="F256" s="55"/>
      <c r="G256" s="55"/>
      <c r="H256" s="55"/>
      <c r="I256" s="55"/>
      <c r="J256" s="55"/>
      <c r="K256" s="31"/>
      <c r="L256" s="99"/>
      <c r="M256" s="99"/>
      <c r="N256" s="99"/>
      <c r="O256" s="99"/>
      <c r="P256" s="99"/>
      <c r="Q256" s="99"/>
      <c r="R256" s="99"/>
      <c r="S256" s="1"/>
      <c r="T256" s="1"/>
    </row>
    <row r="257" spans="1:20">
      <c r="A257" s="32" t="s">
        <v>5</v>
      </c>
      <c r="B257" s="55">
        <v>138693</v>
      </c>
      <c r="C257" s="55">
        <v>132108</v>
      </c>
      <c r="D257" s="55">
        <v>270801</v>
      </c>
      <c r="E257" s="55">
        <v>140382</v>
      </c>
      <c r="F257" s="55">
        <v>134697</v>
      </c>
      <c r="G257" s="55">
        <v>275076</v>
      </c>
      <c r="H257" s="55">
        <v>149298</v>
      </c>
      <c r="I257" s="55">
        <v>142746</v>
      </c>
      <c r="J257" s="55">
        <v>292041</v>
      </c>
      <c r="K257" s="32"/>
      <c r="L257" s="99"/>
      <c r="M257" s="99"/>
      <c r="N257" s="99"/>
      <c r="O257" s="99"/>
      <c r="P257" s="99"/>
      <c r="Q257" s="99"/>
      <c r="R257" s="99"/>
      <c r="S257" s="1"/>
      <c r="T257" s="1"/>
    </row>
    <row r="258" spans="1:20">
      <c r="A258" s="32" t="s">
        <v>6</v>
      </c>
      <c r="B258" s="55">
        <v>147363</v>
      </c>
      <c r="C258" s="55">
        <v>138840</v>
      </c>
      <c r="D258" s="55">
        <v>286200</v>
      </c>
      <c r="E258" s="55">
        <v>146535</v>
      </c>
      <c r="F258" s="55">
        <v>139953</v>
      </c>
      <c r="G258" s="55">
        <v>286488</v>
      </c>
      <c r="H258" s="55">
        <v>146202</v>
      </c>
      <c r="I258" s="55">
        <v>140556</v>
      </c>
      <c r="J258" s="55">
        <v>286758</v>
      </c>
      <c r="K258" s="32"/>
      <c r="L258" s="99"/>
      <c r="M258" s="99"/>
      <c r="N258" s="99"/>
      <c r="O258" s="99"/>
      <c r="P258" s="99"/>
      <c r="Q258" s="99"/>
      <c r="R258" s="99"/>
      <c r="S258" s="1"/>
      <c r="T258" s="1"/>
    </row>
    <row r="259" spans="1:20">
      <c r="A259" s="32" t="s">
        <v>7</v>
      </c>
      <c r="B259" s="55">
        <v>148635</v>
      </c>
      <c r="C259" s="55">
        <v>142107</v>
      </c>
      <c r="D259" s="55">
        <v>290739</v>
      </c>
      <c r="E259" s="55">
        <v>157113</v>
      </c>
      <c r="F259" s="55">
        <v>148896</v>
      </c>
      <c r="G259" s="55">
        <v>306009</v>
      </c>
      <c r="H259" s="55">
        <v>146673</v>
      </c>
      <c r="I259" s="55">
        <v>140160</v>
      </c>
      <c r="J259" s="55">
        <v>286830</v>
      </c>
      <c r="K259" s="32"/>
      <c r="L259" s="99"/>
      <c r="M259" s="99"/>
      <c r="N259" s="99"/>
      <c r="O259" s="99"/>
      <c r="P259" s="99"/>
      <c r="Q259" s="99"/>
      <c r="R259" s="99"/>
      <c r="S259" s="1"/>
      <c r="T259" s="1"/>
    </row>
    <row r="260" spans="1:20">
      <c r="A260" s="32" t="s">
        <v>8</v>
      </c>
      <c r="B260" s="55">
        <v>134949</v>
      </c>
      <c r="C260" s="55">
        <v>130332</v>
      </c>
      <c r="D260" s="55">
        <v>265284</v>
      </c>
      <c r="E260" s="55">
        <v>152439</v>
      </c>
      <c r="F260" s="55">
        <v>147759</v>
      </c>
      <c r="G260" s="55">
        <v>300198</v>
      </c>
      <c r="H260" s="55">
        <v>150909</v>
      </c>
      <c r="I260" s="55">
        <v>144846</v>
      </c>
      <c r="J260" s="55">
        <v>295755</v>
      </c>
      <c r="K260" s="32"/>
      <c r="L260" s="99"/>
      <c r="M260" s="99"/>
      <c r="N260" s="99"/>
      <c r="O260" s="99"/>
      <c r="P260" s="99"/>
      <c r="Q260" s="99"/>
      <c r="R260" s="99"/>
      <c r="S260" s="1"/>
      <c r="T260" s="1"/>
    </row>
    <row r="261" spans="1:20">
      <c r="A261" s="32" t="s">
        <v>9</v>
      </c>
      <c r="B261" s="55">
        <v>118794</v>
      </c>
      <c r="C261" s="55">
        <v>120990</v>
      </c>
      <c r="D261" s="55">
        <v>239784</v>
      </c>
      <c r="E261" s="55">
        <v>135087</v>
      </c>
      <c r="F261" s="55">
        <v>135891</v>
      </c>
      <c r="G261" s="55">
        <v>270978</v>
      </c>
      <c r="H261" s="55">
        <v>145596</v>
      </c>
      <c r="I261" s="55">
        <v>145095</v>
      </c>
      <c r="J261" s="55">
        <v>290688</v>
      </c>
      <c r="K261" s="32"/>
      <c r="L261" s="99"/>
      <c r="M261" s="99"/>
      <c r="N261" s="99"/>
      <c r="O261" s="99"/>
      <c r="P261" s="99"/>
      <c r="Q261" s="99"/>
      <c r="R261" s="99"/>
      <c r="S261" s="1"/>
      <c r="T261" s="1"/>
    </row>
    <row r="262" spans="1:20">
      <c r="A262" s="32" t="s">
        <v>10</v>
      </c>
      <c r="B262" s="55">
        <v>118008</v>
      </c>
      <c r="C262" s="55">
        <v>128892</v>
      </c>
      <c r="D262" s="55">
        <v>246903</v>
      </c>
      <c r="E262" s="55">
        <v>117216</v>
      </c>
      <c r="F262" s="55">
        <v>125226</v>
      </c>
      <c r="G262" s="55">
        <v>242442</v>
      </c>
      <c r="H262" s="55">
        <v>124956</v>
      </c>
      <c r="I262" s="55">
        <v>133179</v>
      </c>
      <c r="J262" s="55">
        <v>258132</v>
      </c>
      <c r="K262" s="32"/>
      <c r="L262" s="99"/>
      <c r="M262" s="99"/>
      <c r="N262" s="99"/>
      <c r="O262" s="99"/>
      <c r="P262" s="99"/>
      <c r="Q262" s="99"/>
      <c r="R262" s="99"/>
      <c r="S262" s="1"/>
      <c r="T262" s="1"/>
    </row>
    <row r="263" spans="1:20">
      <c r="A263" s="32" t="s">
        <v>11</v>
      </c>
      <c r="B263" s="55">
        <v>132198</v>
      </c>
      <c r="C263" s="55">
        <v>147081</v>
      </c>
      <c r="D263" s="55">
        <v>279279</v>
      </c>
      <c r="E263" s="55">
        <v>130884</v>
      </c>
      <c r="F263" s="55">
        <v>145677</v>
      </c>
      <c r="G263" s="55">
        <v>276561</v>
      </c>
      <c r="H263" s="55">
        <v>121899</v>
      </c>
      <c r="I263" s="55">
        <v>134652</v>
      </c>
      <c r="J263" s="55">
        <v>256554</v>
      </c>
      <c r="K263" s="32"/>
      <c r="L263" s="99"/>
      <c r="M263" s="99"/>
      <c r="N263" s="99"/>
      <c r="O263" s="99"/>
      <c r="P263" s="99"/>
      <c r="Q263" s="99"/>
      <c r="R263" s="99"/>
      <c r="S263" s="1"/>
      <c r="T263" s="1"/>
    </row>
    <row r="264" spans="1:20">
      <c r="A264" s="32" t="s">
        <v>12</v>
      </c>
      <c r="B264" s="55">
        <v>142677</v>
      </c>
      <c r="C264" s="55">
        <v>154785</v>
      </c>
      <c r="D264" s="55">
        <v>297462</v>
      </c>
      <c r="E264" s="55">
        <v>143001</v>
      </c>
      <c r="F264" s="55">
        <v>158553</v>
      </c>
      <c r="G264" s="55">
        <v>301554</v>
      </c>
      <c r="H264" s="55">
        <v>126363</v>
      </c>
      <c r="I264" s="55">
        <v>141156</v>
      </c>
      <c r="J264" s="55">
        <v>267519</v>
      </c>
      <c r="K264" s="32"/>
      <c r="L264" s="99"/>
      <c r="M264" s="99"/>
      <c r="N264" s="99"/>
      <c r="O264" s="99"/>
      <c r="P264" s="99"/>
      <c r="Q264" s="99"/>
      <c r="R264" s="99"/>
      <c r="S264" s="1"/>
      <c r="T264" s="1"/>
    </row>
    <row r="265" spans="1:20">
      <c r="A265" s="32" t="s">
        <v>13</v>
      </c>
      <c r="B265" s="55">
        <v>138501</v>
      </c>
      <c r="C265" s="55">
        <v>147117</v>
      </c>
      <c r="D265" s="55">
        <v>285618</v>
      </c>
      <c r="E265" s="55">
        <v>150900</v>
      </c>
      <c r="F265" s="55">
        <v>162798</v>
      </c>
      <c r="G265" s="55">
        <v>313698</v>
      </c>
      <c r="H265" s="55">
        <v>144078</v>
      </c>
      <c r="I265" s="55">
        <v>161676</v>
      </c>
      <c r="J265" s="55">
        <v>305757</v>
      </c>
      <c r="K265" s="32"/>
      <c r="L265" s="99"/>
      <c r="M265" s="99"/>
      <c r="N265" s="99"/>
      <c r="O265" s="99"/>
      <c r="P265" s="99"/>
      <c r="Q265" s="99"/>
      <c r="R265" s="99"/>
      <c r="S265" s="1"/>
      <c r="T265" s="1"/>
    </row>
    <row r="266" spans="1:20">
      <c r="A266" s="32" t="s">
        <v>14</v>
      </c>
      <c r="B266" s="55">
        <v>123528</v>
      </c>
      <c r="C266" s="55">
        <v>128259</v>
      </c>
      <c r="D266" s="55">
        <v>251784</v>
      </c>
      <c r="E266" s="55">
        <v>143052</v>
      </c>
      <c r="F266" s="55">
        <v>150369</v>
      </c>
      <c r="G266" s="55">
        <v>293421</v>
      </c>
      <c r="H266" s="55">
        <v>144333</v>
      </c>
      <c r="I266" s="55">
        <v>157302</v>
      </c>
      <c r="J266" s="55">
        <v>301638</v>
      </c>
      <c r="K266" s="32"/>
      <c r="L266" s="99"/>
      <c r="M266" s="99"/>
      <c r="N266" s="99"/>
      <c r="O266" s="99"/>
      <c r="P266" s="99"/>
      <c r="Q266" s="99"/>
      <c r="R266" s="99"/>
      <c r="S266" s="1"/>
      <c r="T266" s="1"/>
    </row>
    <row r="267" spans="1:20">
      <c r="A267" s="32" t="s">
        <v>15</v>
      </c>
      <c r="B267" s="55">
        <v>116955</v>
      </c>
      <c r="C267" s="55">
        <v>119217</v>
      </c>
      <c r="D267" s="55">
        <v>236169</v>
      </c>
      <c r="E267" s="55">
        <v>124308</v>
      </c>
      <c r="F267" s="55">
        <v>128421</v>
      </c>
      <c r="G267" s="55">
        <v>252732</v>
      </c>
      <c r="H267" s="55">
        <v>144576</v>
      </c>
      <c r="I267" s="55">
        <v>155421</v>
      </c>
      <c r="J267" s="55">
        <v>299997</v>
      </c>
      <c r="K267" s="32"/>
      <c r="L267" s="99"/>
      <c r="M267" s="99"/>
      <c r="N267" s="99"/>
      <c r="O267" s="99"/>
      <c r="P267" s="99"/>
      <c r="Q267" s="99"/>
      <c r="R267" s="99"/>
      <c r="S267" s="1"/>
      <c r="T267" s="1"/>
    </row>
    <row r="268" spans="1:20">
      <c r="A268" s="32" t="s">
        <v>16</v>
      </c>
      <c r="B268" s="55">
        <v>90180</v>
      </c>
      <c r="C268" s="55">
        <v>92082</v>
      </c>
      <c r="D268" s="55">
        <v>182262</v>
      </c>
      <c r="E268" s="55">
        <v>115224</v>
      </c>
      <c r="F268" s="55">
        <v>118347</v>
      </c>
      <c r="G268" s="55">
        <v>233574</v>
      </c>
      <c r="H268" s="55">
        <v>126258</v>
      </c>
      <c r="I268" s="55">
        <v>133926</v>
      </c>
      <c r="J268" s="55">
        <v>260187</v>
      </c>
      <c r="K268" s="32"/>
      <c r="L268" s="99"/>
      <c r="M268" s="99"/>
      <c r="N268" s="99"/>
      <c r="O268" s="99"/>
      <c r="P268" s="99"/>
      <c r="Q268" s="99"/>
      <c r="R268" s="99"/>
      <c r="S268" s="1"/>
      <c r="T268" s="1"/>
    </row>
    <row r="269" spans="1:20">
      <c r="A269" s="32" t="s">
        <v>17</v>
      </c>
      <c r="B269" s="55">
        <v>75840</v>
      </c>
      <c r="C269" s="55">
        <v>78729</v>
      </c>
      <c r="D269" s="55">
        <v>154569</v>
      </c>
      <c r="E269" s="55">
        <v>88335</v>
      </c>
      <c r="F269" s="55">
        <v>91278</v>
      </c>
      <c r="G269" s="55">
        <v>179616</v>
      </c>
      <c r="H269" s="55">
        <v>114000</v>
      </c>
      <c r="I269" s="55">
        <v>119163</v>
      </c>
      <c r="J269" s="55">
        <v>233163</v>
      </c>
      <c r="K269" s="32"/>
      <c r="L269" s="99"/>
      <c r="M269" s="99"/>
      <c r="N269" s="99"/>
      <c r="O269" s="99"/>
      <c r="P269" s="99"/>
      <c r="Q269" s="99"/>
      <c r="R269" s="99"/>
      <c r="S269" s="1"/>
      <c r="T269" s="1"/>
    </row>
    <row r="270" spans="1:20">
      <c r="A270" s="32" t="s">
        <v>18</v>
      </c>
      <c r="B270" s="55">
        <v>62481</v>
      </c>
      <c r="C270" s="55">
        <v>65433</v>
      </c>
      <c r="D270" s="55">
        <v>127914</v>
      </c>
      <c r="E270" s="55">
        <v>72114</v>
      </c>
      <c r="F270" s="55">
        <v>76434</v>
      </c>
      <c r="G270" s="55">
        <v>148548</v>
      </c>
      <c r="H270" s="55">
        <v>95553</v>
      </c>
      <c r="I270" s="55">
        <v>100467</v>
      </c>
      <c r="J270" s="55">
        <v>196020</v>
      </c>
      <c r="K270" s="32"/>
      <c r="L270" s="99"/>
      <c r="M270" s="99"/>
      <c r="N270" s="99"/>
      <c r="O270" s="99"/>
      <c r="P270" s="99"/>
      <c r="Q270" s="99"/>
      <c r="R270" s="99"/>
      <c r="S270" s="1"/>
      <c r="T270" s="1"/>
    </row>
    <row r="271" spans="1:20">
      <c r="A271" s="32" t="s">
        <v>19</v>
      </c>
      <c r="B271" s="55">
        <v>56148</v>
      </c>
      <c r="C271" s="55">
        <v>62112</v>
      </c>
      <c r="D271" s="55">
        <v>118257</v>
      </c>
      <c r="E271" s="55">
        <v>55878</v>
      </c>
      <c r="F271" s="55">
        <v>61056</v>
      </c>
      <c r="G271" s="55">
        <v>116934</v>
      </c>
      <c r="H271" s="55">
        <v>72012</v>
      </c>
      <c r="I271" s="55">
        <v>78102</v>
      </c>
      <c r="J271" s="55">
        <v>150114</v>
      </c>
      <c r="K271" s="32"/>
      <c r="L271" s="99"/>
      <c r="M271" s="99"/>
      <c r="N271" s="99"/>
      <c r="O271" s="99"/>
      <c r="P271" s="99"/>
      <c r="Q271" s="99"/>
      <c r="R271" s="99"/>
      <c r="S271" s="1"/>
      <c r="T271" s="1"/>
    </row>
    <row r="272" spans="1:20">
      <c r="A272" s="32" t="s">
        <v>20</v>
      </c>
      <c r="B272" s="55">
        <v>40740</v>
      </c>
      <c r="C272" s="55">
        <v>53763</v>
      </c>
      <c r="D272" s="55">
        <v>94506</v>
      </c>
      <c r="E272" s="55">
        <v>46356</v>
      </c>
      <c r="F272" s="55">
        <v>54858</v>
      </c>
      <c r="G272" s="55">
        <v>101214</v>
      </c>
      <c r="H272" s="55">
        <v>49542</v>
      </c>
      <c r="I272" s="55">
        <v>57012</v>
      </c>
      <c r="J272" s="55">
        <v>106554</v>
      </c>
      <c r="K272" s="32"/>
      <c r="L272" s="99"/>
      <c r="M272" s="99"/>
      <c r="N272" s="99"/>
      <c r="O272" s="99"/>
      <c r="P272" s="99"/>
      <c r="Q272" s="99"/>
      <c r="R272" s="99"/>
      <c r="S272" s="1"/>
      <c r="T272" s="1"/>
    </row>
    <row r="273" spans="1:20">
      <c r="A273" s="32" t="s">
        <v>21</v>
      </c>
      <c r="B273" s="55">
        <v>22803</v>
      </c>
      <c r="C273" s="55">
        <v>38310</v>
      </c>
      <c r="D273" s="55">
        <v>61110</v>
      </c>
      <c r="E273" s="55">
        <v>29127</v>
      </c>
      <c r="F273" s="55">
        <v>43113</v>
      </c>
      <c r="G273" s="55">
        <v>72240</v>
      </c>
      <c r="H273" s="55">
        <v>35583</v>
      </c>
      <c r="I273" s="55">
        <v>45444</v>
      </c>
      <c r="J273" s="55">
        <v>81027</v>
      </c>
      <c r="K273" s="32"/>
      <c r="L273" s="99"/>
      <c r="M273" s="99"/>
      <c r="N273" s="99"/>
      <c r="O273" s="99"/>
      <c r="P273" s="99"/>
      <c r="Q273" s="99"/>
      <c r="R273" s="99"/>
      <c r="S273" s="1"/>
      <c r="T273" s="1"/>
    </row>
    <row r="274" spans="1:20">
      <c r="A274" s="32" t="s">
        <v>2</v>
      </c>
      <c r="B274" s="55">
        <v>14517</v>
      </c>
      <c r="C274" s="55">
        <v>34119</v>
      </c>
      <c r="D274" s="55">
        <v>48639</v>
      </c>
      <c r="E274" s="55">
        <v>17667</v>
      </c>
      <c r="F274" s="55">
        <v>39000</v>
      </c>
      <c r="G274" s="55">
        <v>56667</v>
      </c>
      <c r="H274" s="55">
        <v>26184</v>
      </c>
      <c r="I274" s="55">
        <v>47130</v>
      </c>
      <c r="J274" s="55">
        <v>73317</v>
      </c>
      <c r="K274" s="32"/>
      <c r="L274" s="99"/>
      <c r="M274" s="99"/>
      <c r="N274" s="99"/>
      <c r="O274" s="99"/>
      <c r="P274" s="99"/>
      <c r="Q274" s="99"/>
      <c r="R274" s="99"/>
      <c r="S274" s="1"/>
      <c r="T274" s="1"/>
    </row>
    <row r="275" spans="1:20">
      <c r="A275" s="35" t="s">
        <v>136</v>
      </c>
      <c r="B275" s="57">
        <v>1823007</v>
      </c>
      <c r="C275" s="57">
        <v>1914273</v>
      </c>
      <c r="D275" s="57">
        <v>3737280</v>
      </c>
      <c r="E275" s="57">
        <v>1965621</v>
      </c>
      <c r="F275" s="57">
        <v>2062326</v>
      </c>
      <c r="G275" s="57">
        <v>4027947</v>
      </c>
      <c r="H275" s="57">
        <v>2064018</v>
      </c>
      <c r="I275" s="57">
        <v>2178033</v>
      </c>
      <c r="J275" s="57">
        <v>4242051</v>
      </c>
      <c r="K275" s="35"/>
      <c r="L275" s="116"/>
      <c r="M275" s="116"/>
      <c r="N275" s="116">
        <v>6518</v>
      </c>
      <c r="O275" s="116"/>
      <c r="P275" s="116"/>
      <c r="Q275" s="116"/>
      <c r="R275" s="116">
        <v>4442</v>
      </c>
      <c r="S275" s="1"/>
      <c r="T275" s="1"/>
    </row>
    <row r="276" spans="1:20">
      <c r="A276" s="36"/>
      <c r="L276" s="1"/>
      <c r="M276" s="1"/>
      <c r="N276" s="1"/>
      <c r="O276" s="1"/>
      <c r="P276" s="1"/>
      <c r="Q276" s="1"/>
      <c r="R276" s="1"/>
      <c r="S276" s="1"/>
      <c r="T276" s="1"/>
    </row>
  </sheetData>
  <mergeCells count="5">
    <mergeCell ref="A2:A3"/>
    <mergeCell ref="B2:D2"/>
    <mergeCell ref="E2:G2"/>
    <mergeCell ref="H2:J2"/>
    <mergeCell ref="P2:R2"/>
  </mergeCells>
  <pageMargins left="0.74803149606299213" right="0.74803149606299213" top="0.98425196850393704" bottom="0.98425196850393704" header="0.51181102362204722" footer="0.51181102362204722"/>
  <pageSetup paperSize="9" scale="66" orientation="portrait" r:id="rId1"/>
  <headerFooter alignWithMargins="0">
    <oddHeader>&amp;R&amp;9 2013 Census QuickStats about national highlights</oddHeader>
    <oddFooter>&amp;R&amp;"Arial Mäori,Regular"&amp;9www.stats.govt.nz</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K29" sqref="K29"/>
    </sheetView>
  </sheetViews>
  <sheetFormatPr defaultRowHeight="12.75"/>
  <cols>
    <col min="2" max="2" width="30.5703125" customWidth="1"/>
    <col min="3" max="3" width="12.42578125" customWidth="1"/>
    <col min="4" max="4" width="13.5703125" customWidth="1"/>
    <col min="5" max="5" width="12.85546875" customWidth="1"/>
    <col min="6" max="6" width="12.42578125" customWidth="1"/>
    <col min="7" max="7" width="12.28515625" customWidth="1"/>
    <col min="8" max="8" width="11.5703125" customWidth="1"/>
  </cols>
  <sheetData>
    <row r="1" spans="1:13" ht="15">
      <c r="B1" s="251" t="s">
        <v>209</v>
      </c>
      <c r="C1" s="251"/>
      <c r="D1" s="251"/>
      <c r="E1" s="251"/>
      <c r="F1" s="251"/>
      <c r="G1" s="251"/>
      <c r="H1" s="251"/>
    </row>
    <row r="2" spans="1:13" ht="14.25">
      <c r="B2" s="256" t="s">
        <v>493</v>
      </c>
      <c r="C2" s="256"/>
      <c r="D2" s="256"/>
      <c r="E2" s="256"/>
      <c r="F2" s="256"/>
      <c r="G2" s="256"/>
      <c r="H2" s="256"/>
    </row>
    <row r="3" spans="1:13" ht="14.25">
      <c r="B3" s="28" t="s">
        <v>494</v>
      </c>
      <c r="C3" s="29"/>
      <c r="K3" s="216" t="s">
        <v>502</v>
      </c>
      <c r="L3" s="217"/>
      <c r="M3" s="217"/>
    </row>
    <row r="5" spans="1:13">
      <c r="B5" s="257" t="s">
        <v>209</v>
      </c>
      <c r="C5" s="223" t="s">
        <v>128</v>
      </c>
      <c r="D5" s="223"/>
      <c r="E5" s="225"/>
      <c r="F5" s="224" t="s">
        <v>102</v>
      </c>
      <c r="G5" s="223"/>
      <c r="H5" s="223"/>
    </row>
    <row r="6" spans="1:13">
      <c r="A6" t="s">
        <v>210</v>
      </c>
      <c r="B6" s="258"/>
      <c r="C6" s="3" t="s">
        <v>0</v>
      </c>
      <c r="D6" s="3" t="s">
        <v>1</v>
      </c>
      <c r="E6" s="3" t="s">
        <v>34</v>
      </c>
      <c r="F6" s="3" t="s">
        <v>0</v>
      </c>
      <c r="G6" s="3" t="s">
        <v>1</v>
      </c>
      <c r="H6" s="5" t="s">
        <v>34</v>
      </c>
    </row>
    <row r="7" spans="1:13">
      <c r="A7" s="185" t="s">
        <v>211</v>
      </c>
      <c r="B7" s="15" t="s">
        <v>495</v>
      </c>
      <c r="C7" s="202">
        <v>346545</v>
      </c>
      <c r="D7" s="202">
        <v>361887</v>
      </c>
      <c r="E7" s="202">
        <v>708432</v>
      </c>
      <c r="F7" s="202">
        <v>308268</v>
      </c>
      <c r="G7" s="202">
        <v>320112</v>
      </c>
      <c r="H7" s="202">
        <v>628380</v>
      </c>
    </row>
    <row r="8" spans="1:13">
      <c r="A8" s="185" t="s">
        <v>212</v>
      </c>
      <c r="B8" s="15" t="s">
        <v>213</v>
      </c>
      <c r="C8" s="202">
        <v>172140</v>
      </c>
      <c r="D8" s="202">
        <v>222453</v>
      </c>
      <c r="E8" s="202">
        <v>394593</v>
      </c>
      <c r="F8" s="202">
        <v>171720</v>
      </c>
      <c r="G8" s="202">
        <v>218190</v>
      </c>
      <c r="H8" s="202">
        <v>389910</v>
      </c>
    </row>
    <row r="9" spans="1:13">
      <c r="A9" s="185" t="s">
        <v>214</v>
      </c>
      <c r="B9" s="15" t="s">
        <v>215</v>
      </c>
      <c r="C9" s="202">
        <v>138312</v>
      </c>
      <c r="D9" s="202">
        <v>168015</v>
      </c>
      <c r="E9" s="202">
        <v>306327</v>
      </c>
      <c r="F9" s="202">
        <v>149178</v>
      </c>
      <c r="G9" s="202">
        <v>171210</v>
      </c>
      <c r="H9" s="202">
        <v>320388</v>
      </c>
    </row>
    <row r="10" spans="1:13">
      <c r="A10" s="185" t="s">
        <v>216</v>
      </c>
      <c r="B10" s="15" t="s">
        <v>217</v>
      </c>
      <c r="C10" s="202">
        <v>115872</v>
      </c>
      <c r="D10" s="202">
        <v>131802</v>
      </c>
      <c r="E10" s="202">
        <v>247671</v>
      </c>
      <c r="F10" s="202">
        <v>133023</v>
      </c>
      <c r="G10" s="202">
        <v>156039</v>
      </c>
      <c r="H10" s="202">
        <v>289062</v>
      </c>
    </row>
    <row r="11" spans="1:13">
      <c r="A11" s="185" t="s">
        <v>218</v>
      </c>
      <c r="B11" s="15" t="s">
        <v>219</v>
      </c>
      <c r="C11" s="202">
        <v>200532</v>
      </c>
      <c r="D11" s="202">
        <v>86067</v>
      </c>
      <c r="E11" s="202">
        <v>286599</v>
      </c>
      <c r="F11" s="202">
        <v>207759</v>
      </c>
      <c r="G11" s="202">
        <v>84216</v>
      </c>
      <c r="H11" s="202">
        <v>291975</v>
      </c>
    </row>
    <row r="12" spans="1:13">
      <c r="A12" s="185" t="s">
        <v>220</v>
      </c>
      <c r="B12" s="15" t="s">
        <v>221</v>
      </c>
      <c r="C12" s="202">
        <v>108732</v>
      </c>
      <c r="D12" s="202">
        <v>159630</v>
      </c>
      <c r="E12" s="202">
        <v>268365</v>
      </c>
      <c r="F12" s="202">
        <v>115536</v>
      </c>
      <c r="G12" s="202">
        <v>162555</v>
      </c>
      <c r="H12" s="202">
        <v>278091</v>
      </c>
    </row>
    <row r="13" spans="1:13" ht="13.5" customHeight="1">
      <c r="A13" s="185" t="s">
        <v>222</v>
      </c>
      <c r="B13" s="207" t="s">
        <v>496</v>
      </c>
      <c r="C13" s="202">
        <v>142065</v>
      </c>
      <c r="D13" s="202">
        <v>173784</v>
      </c>
      <c r="E13" s="202">
        <v>315849</v>
      </c>
      <c r="F13" s="202">
        <v>172257</v>
      </c>
      <c r="G13" s="202">
        <v>236187</v>
      </c>
      <c r="H13" s="202">
        <v>408444</v>
      </c>
    </row>
    <row r="14" spans="1:13" ht="13.5" customHeight="1">
      <c r="A14" s="185" t="s">
        <v>223</v>
      </c>
      <c r="B14" s="209" t="s">
        <v>497</v>
      </c>
      <c r="C14" s="202">
        <v>23850</v>
      </c>
      <c r="D14" s="202">
        <v>31611</v>
      </c>
      <c r="E14" s="202">
        <v>55461</v>
      </c>
      <c r="F14" s="202">
        <v>34461</v>
      </c>
      <c r="G14" s="202">
        <v>52137</v>
      </c>
      <c r="H14" s="202">
        <v>86601</v>
      </c>
    </row>
    <row r="15" spans="1:13" ht="13.5" customHeight="1">
      <c r="A15" s="185" t="s">
        <v>224</v>
      </c>
      <c r="B15" s="206" t="s">
        <v>225</v>
      </c>
      <c r="C15" s="202">
        <v>31191</v>
      </c>
      <c r="D15" s="202">
        <v>28512</v>
      </c>
      <c r="E15" s="202">
        <v>59703</v>
      </c>
      <c r="F15" s="202">
        <v>41067</v>
      </c>
      <c r="G15" s="202">
        <v>42882</v>
      </c>
      <c r="H15" s="202">
        <v>83949</v>
      </c>
    </row>
    <row r="16" spans="1:13" ht="13.5" customHeight="1">
      <c r="A16" s="185" t="s">
        <v>226</v>
      </c>
      <c r="B16" s="15" t="s">
        <v>227</v>
      </c>
      <c r="C16" s="202">
        <v>11436</v>
      </c>
      <c r="D16" s="202">
        <v>5331</v>
      </c>
      <c r="E16" s="202">
        <v>16767</v>
      </c>
      <c r="F16" s="202">
        <v>13818</v>
      </c>
      <c r="G16" s="202">
        <v>8499</v>
      </c>
      <c r="H16" s="202">
        <v>22314</v>
      </c>
    </row>
    <row r="17" spans="1:8" ht="13.5" customHeight="1">
      <c r="A17" s="185" t="s">
        <v>228</v>
      </c>
      <c r="B17" s="208" t="s">
        <v>229</v>
      </c>
      <c r="C17" s="202">
        <v>74733</v>
      </c>
      <c r="D17" s="202">
        <v>97860</v>
      </c>
      <c r="E17" s="202">
        <v>172593</v>
      </c>
      <c r="F17" s="202">
        <v>90546</v>
      </c>
      <c r="G17" s="202">
        <v>110970</v>
      </c>
      <c r="H17" s="202">
        <v>201519</v>
      </c>
    </row>
    <row r="18" spans="1:8">
      <c r="B18" s="204" t="s">
        <v>54</v>
      </c>
      <c r="C18" s="202">
        <v>1365405</v>
      </c>
      <c r="D18" s="202">
        <v>1466955</v>
      </c>
      <c r="E18" s="202">
        <v>2832360</v>
      </c>
      <c r="F18" s="202">
        <v>1437636</v>
      </c>
      <c r="G18" s="202">
        <v>1562997</v>
      </c>
      <c r="H18" s="202">
        <v>3000633</v>
      </c>
    </row>
    <row r="19" spans="1:8">
      <c r="B19" s="15" t="s">
        <v>498</v>
      </c>
      <c r="C19" s="202">
        <v>156186</v>
      </c>
      <c r="D19" s="202">
        <v>171828</v>
      </c>
      <c r="E19" s="202">
        <v>328014</v>
      </c>
      <c r="F19" s="202">
        <v>184209</v>
      </c>
      <c r="G19" s="202">
        <v>191577</v>
      </c>
      <c r="H19" s="202">
        <v>375786</v>
      </c>
    </row>
    <row r="20" spans="1:8">
      <c r="F20" s="202"/>
      <c r="G20" s="202"/>
      <c r="H20" s="202"/>
    </row>
    <row r="21" spans="1:8">
      <c r="B21" s="203" t="s">
        <v>34</v>
      </c>
      <c r="C21" s="205">
        <v>1521591</v>
      </c>
      <c r="D21" s="205">
        <v>1638783</v>
      </c>
      <c r="E21" s="205">
        <v>3160371</v>
      </c>
      <c r="F21" s="205">
        <v>1621848</v>
      </c>
      <c r="G21" s="205">
        <v>1754571</v>
      </c>
      <c r="H21" s="205">
        <v>3376419</v>
      </c>
    </row>
    <row r="22" spans="1:8">
      <c r="B22" s="16"/>
    </row>
    <row r="23" spans="1:8">
      <c r="B23" s="261"/>
      <c r="C23" s="254"/>
      <c r="D23" s="254"/>
      <c r="E23" s="254"/>
      <c r="F23" s="254"/>
      <c r="G23" s="254"/>
      <c r="H23" s="254"/>
    </row>
    <row r="24" spans="1:8">
      <c r="B24" s="261"/>
      <c r="C24" s="254"/>
      <c r="D24" s="254"/>
      <c r="E24" s="254"/>
      <c r="F24" s="254"/>
      <c r="G24" s="254"/>
      <c r="H24" s="254"/>
    </row>
    <row r="25" spans="1:8">
      <c r="B25" s="254"/>
      <c r="C25" s="254"/>
      <c r="D25" s="254"/>
      <c r="E25" s="254"/>
      <c r="F25" s="254"/>
      <c r="G25" s="254"/>
      <c r="H25" s="254"/>
    </row>
    <row r="26" spans="1:8">
      <c r="B26" s="16"/>
    </row>
    <row r="27" spans="1:8">
      <c r="B27" s="259"/>
      <c r="C27" s="260"/>
      <c r="D27" s="260"/>
      <c r="E27" s="260"/>
      <c r="F27" s="260"/>
      <c r="G27" s="260"/>
      <c r="H27" s="260"/>
    </row>
    <row r="29" spans="1:8">
      <c r="B29" s="1"/>
    </row>
  </sheetData>
  <mergeCells count="9">
    <mergeCell ref="B1:H1"/>
    <mergeCell ref="B2:H2"/>
    <mergeCell ref="F5:H5"/>
    <mergeCell ref="B5:B6"/>
    <mergeCell ref="B27:H27"/>
    <mergeCell ref="B23:H23"/>
    <mergeCell ref="B24:H24"/>
    <mergeCell ref="B25:H25"/>
    <mergeCell ref="C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Overview</vt:lpstr>
      <vt:lpstr>Age</vt:lpstr>
      <vt:lpstr>Gender &amp; Ethnicity</vt:lpstr>
      <vt:lpstr>Regional Area</vt:lpstr>
      <vt:lpstr>Personal Income</vt:lpstr>
      <vt:lpstr>Employment Status</vt:lpstr>
      <vt:lpstr>Occupation</vt:lpstr>
      <vt:lpstr>Birth Nation</vt:lpstr>
      <vt:lpstr>Qualification</vt:lpstr>
      <vt:lpstr>Religion</vt:lpstr>
      <vt:lpstr>Age!Print_Area</vt:lpstr>
      <vt:lpstr>'Regional Area'!Print_Area</vt:lpstr>
      <vt:lpstr>'Birth Nation'!Print_Titles</vt:lpstr>
      <vt:lpstr>'Employment Status'!Print_Titles</vt:lpstr>
      <vt:lpstr>'Gender &amp; Ethnicity'!Print_Titles</vt:lpstr>
    </vt:vector>
  </TitlesOfParts>
  <Company>Statistics New Zealand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Technical Support Services</dc:creator>
  <cp:lastModifiedBy>XXX</cp:lastModifiedBy>
  <cp:lastPrinted>2013-11-26T04:00:11Z</cp:lastPrinted>
  <dcterms:created xsi:type="dcterms:W3CDTF">2006-12-01T22:15:42Z</dcterms:created>
  <dcterms:modified xsi:type="dcterms:W3CDTF">2014-03-09T19:59:25Z</dcterms:modified>
</cp:coreProperties>
</file>